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Final\T-X\"/>
    </mc:Choice>
  </mc:AlternateContent>
  <xr:revisionPtr revIDLastSave="0" documentId="13_ncr:1_{61F8FD9D-8B44-4E00-9B87-C9ABF414D7AF}" xr6:coauthVersionLast="47" xr6:coauthVersionMax="47" xr10:uidLastSave="{00000000-0000-0000-0000-000000000000}"/>
  <bookViews>
    <workbookView xWindow="-120" yWindow="-120" windowWidth="29040" windowHeight="15840" xr2:uid="{D5D6B2F9-9F6D-4A9A-9096-B595412120E5}"/>
  </bookViews>
  <sheets>
    <sheet name="آمار انبارگردانی 1400" sheetId="2" r:id="rId1"/>
    <sheet name="اضافه کاری" sheetId="3" r:id="rId2"/>
  </sheets>
  <definedNames>
    <definedName name="FUND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2" i="2" l="1"/>
  <c r="D10" i="2"/>
  <c r="D3" i="2"/>
  <c r="E5" i="3"/>
  <c r="D4" i="2" l="1"/>
  <c r="D5" i="2"/>
  <c r="D6" i="2"/>
  <c r="D7" i="2"/>
  <c r="D8" i="2"/>
  <c r="D9" i="2"/>
</calcChain>
</file>

<file path=xl/sharedStrings.xml><?xml version="1.0" encoding="utf-8"?>
<sst xmlns="http://schemas.openxmlformats.org/spreadsheetml/2006/main" count="73" uniqueCount="53">
  <si>
    <t>1400/12/20</t>
  </si>
  <si>
    <t>1400/12/21</t>
  </si>
  <si>
    <t>1400/12/22</t>
  </si>
  <si>
    <t>1400/12/23</t>
  </si>
  <si>
    <t>1400/12/25</t>
  </si>
  <si>
    <t>1400/12/24</t>
  </si>
  <si>
    <t>1400/12/26</t>
  </si>
  <si>
    <t>تاریخ</t>
  </si>
  <si>
    <t>ورود</t>
  </si>
  <si>
    <t>خروج</t>
  </si>
  <si>
    <t>حضور</t>
  </si>
  <si>
    <t>علی مراد هاشمی</t>
  </si>
  <si>
    <t>رضا تهرانی</t>
  </si>
  <si>
    <t xml:space="preserve">کل ساعات حضور </t>
  </si>
  <si>
    <t>نرخ مقرر برای هر ساعت</t>
  </si>
  <si>
    <t xml:space="preserve">کل مبلغ پرداختی </t>
  </si>
  <si>
    <t>*</t>
  </si>
  <si>
    <t>نام و نام خانوادگی</t>
  </si>
  <si>
    <t>علی محسنی</t>
  </si>
  <si>
    <t>شاهین اسلام پور</t>
  </si>
  <si>
    <t>مریم نظام دوست</t>
  </si>
  <si>
    <t>پروانه میلانی</t>
  </si>
  <si>
    <t>امیر رادین</t>
  </si>
  <si>
    <t>رضا فرامرزی</t>
  </si>
  <si>
    <t>فریبرز طالبی</t>
  </si>
  <si>
    <t>معین توتونچی</t>
  </si>
  <si>
    <t>پدرام غفارمنش</t>
  </si>
  <si>
    <t>علی رضا صولتی</t>
  </si>
  <si>
    <t>فهیمه تاج</t>
  </si>
  <si>
    <t>اردلان مومنی</t>
  </si>
  <si>
    <t>شایان کاظمی</t>
  </si>
  <si>
    <t>ساعت ورود</t>
  </si>
  <si>
    <t>ساعت خروج</t>
  </si>
  <si>
    <t>1400/10/01</t>
  </si>
  <si>
    <t>1400/10/02</t>
  </si>
  <si>
    <t>1400/10/04</t>
  </si>
  <si>
    <t>1400/10/05</t>
  </si>
  <si>
    <t>1400/10/06</t>
  </si>
  <si>
    <t>1400/10/07</t>
  </si>
  <si>
    <t>1400/10/08</t>
  </si>
  <si>
    <t>1400/10/09</t>
  </si>
  <si>
    <t>1400/10/11</t>
  </si>
  <si>
    <t>1400/10/12</t>
  </si>
  <si>
    <t>1400/10/13</t>
  </si>
  <si>
    <t>1400/10/14</t>
  </si>
  <si>
    <t>1400/10/15</t>
  </si>
  <si>
    <t>تاخیر در ورود</t>
  </si>
  <si>
    <t>تعجیل در ورود</t>
  </si>
  <si>
    <t>موظفی</t>
  </si>
  <si>
    <t>اضافه کاری</t>
  </si>
  <si>
    <t>گزارش ورود و خروج ........... به شماره پرسنلی.................... ( از 1400/10/01 الی 1400/10/15 )</t>
  </si>
  <si>
    <t>[h]:mm:ss</t>
  </si>
  <si>
    <t>ساعت * مبلغ *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</si>
</sst>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 * #,##0.00_-_ ;_ * #,##0.00\-_ ;_ * &quot;-&quot;??_-_ ;_ @_ "/>
    <numFmt numFmtId="165" formatCode="[$-1000000]hh:mm:ss;@"/>
    <numFmt numFmtId="166" formatCode="_ * #,##0_-_ ;_ * #,##0\-_ ;_ * &quot;-&quot;??_-_ ;_ @_ "/>
    <numFmt numFmtId="167" formatCode="h:mm;@"/>
  </numFmts>
  <fonts count="14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name val="B Nazanin"/>
      <charset val="178"/>
    </font>
    <font>
      <b/>
      <sz val="8"/>
      <name val="B Nazanin"/>
      <charset val="178"/>
    </font>
    <font>
      <sz val="11"/>
      <color theme="1"/>
      <name val="B Nazanin"/>
      <charset val="178"/>
    </font>
    <font>
      <b/>
      <sz val="9"/>
      <color theme="1"/>
      <name val="B Titr"/>
      <charset val="178"/>
    </font>
    <font>
      <b/>
      <sz val="9"/>
      <color theme="1"/>
      <name val="B Nazanin"/>
      <charset val="178"/>
    </font>
    <font>
      <sz val="12"/>
      <color theme="1"/>
      <name val="B Mitra"/>
      <charset val="178"/>
    </font>
    <font>
      <sz val="12"/>
      <color theme="1"/>
      <name val="B Titr"/>
      <charset val="178"/>
    </font>
    <font>
      <sz val="14"/>
      <color theme="1"/>
      <name val="B Titr"/>
      <charset val="178"/>
    </font>
    <font>
      <b/>
      <sz val="11"/>
      <color theme="1"/>
      <name val="B Nazanin"/>
      <charset val="178"/>
    </font>
    <font>
      <sz val="12"/>
      <color theme="0"/>
      <name val="B Titr"/>
      <charset val="178"/>
    </font>
    <font>
      <sz val="48"/>
      <color theme="1"/>
      <name val="B Nazanin"/>
      <charset val="17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</fills>
  <borders count="2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1" fillId="0" borderId="0"/>
  </cellStyleXfs>
  <cellXfs count="62">
    <xf numFmtId="0" fontId="0" fillId="0" borderId="0" xfId="0"/>
    <xf numFmtId="0" fontId="6" fillId="0" borderId="1" xfId="0" applyFont="1" applyBorder="1"/>
    <xf numFmtId="0" fontId="7" fillId="0" borderId="1" xfId="0" applyFont="1" applyBorder="1"/>
    <xf numFmtId="0" fontId="5" fillId="0" borderId="1" xfId="0" applyFont="1" applyBorder="1"/>
    <xf numFmtId="0" fontId="5" fillId="0" borderId="6" xfId="0" applyFont="1" applyBorder="1"/>
    <xf numFmtId="0" fontId="7" fillId="0" borderId="6" xfId="0" applyFont="1" applyBorder="1"/>
    <xf numFmtId="0" fontId="5" fillId="0" borderId="5" xfId="0" applyFont="1" applyBorder="1"/>
    <xf numFmtId="0" fontId="7" fillId="2" borderId="2" xfId="2" applyFont="1" applyFill="1" applyBorder="1" applyAlignment="1">
      <alignment horizontal="center" vertical="center" wrapText="1"/>
    </xf>
    <xf numFmtId="1" fontId="3" fillId="0" borderId="2" xfId="2" applyNumberFormat="1" applyFont="1" applyFill="1" applyBorder="1" applyAlignment="1">
      <alignment horizontal="center" vertical="center"/>
    </xf>
    <xf numFmtId="165" fontId="3" fillId="0" borderId="2" xfId="2" applyNumberFormat="1" applyFont="1" applyFill="1" applyBorder="1" applyAlignment="1">
      <alignment horizontal="center" vertical="center"/>
    </xf>
    <xf numFmtId="0" fontId="3" fillId="0" borderId="2" xfId="2" applyNumberFormat="1" applyFont="1" applyFill="1" applyBorder="1" applyAlignment="1">
      <alignment horizontal="center" vertical="center"/>
    </xf>
    <xf numFmtId="0" fontId="5" fillId="0" borderId="6" xfId="0" applyFont="1" applyFill="1" applyBorder="1"/>
    <xf numFmtId="0" fontId="5" fillId="0" borderId="3" xfId="0" applyFont="1" applyFill="1" applyBorder="1"/>
    <xf numFmtId="0" fontId="5" fillId="0" borderId="1" xfId="0" applyFont="1" applyFill="1" applyBorder="1"/>
    <xf numFmtId="166" fontId="3" fillId="2" borderId="2" xfId="1" applyNumberFormat="1" applyFont="1" applyFill="1" applyBorder="1" applyAlignment="1">
      <alignment horizontal="center" vertical="center"/>
    </xf>
    <xf numFmtId="0" fontId="3" fillId="3" borderId="2" xfId="2" applyNumberFormat="1" applyFont="1" applyFill="1" applyBorder="1" applyAlignment="1">
      <alignment horizontal="center" vertical="center"/>
    </xf>
    <xf numFmtId="166" fontId="3" fillId="3" borderId="2" xfId="1" applyNumberFormat="1" applyFont="1" applyFill="1" applyBorder="1" applyAlignment="1">
      <alignment horizontal="center" vertical="center"/>
    </xf>
    <xf numFmtId="0" fontId="3" fillId="3" borderId="2" xfId="1" applyNumberFormat="1" applyFont="1" applyFill="1" applyBorder="1" applyAlignment="1">
      <alignment horizontal="center" vertical="center"/>
    </xf>
    <xf numFmtId="0" fontId="7" fillId="3" borderId="2" xfId="2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20" fontId="11" fillId="0" borderId="0" xfId="0" applyNumberFormat="1" applyFont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12" fillId="5" borderId="16" xfId="0" applyFont="1" applyFill="1" applyBorder="1" applyAlignment="1">
      <alignment horizontal="center" vertical="center"/>
    </xf>
    <xf numFmtId="0" fontId="12" fillId="5" borderId="17" xfId="0" applyFont="1" applyFill="1" applyBorder="1" applyAlignment="1">
      <alignment horizontal="center" vertical="center"/>
    </xf>
    <xf numFmtId="0" fontId="12" fillId="5" borderId="18" xfId="0" applyFont="1" applyFill="1" applyBorder="1" applyAlignment="1">
      <alignment horizontal="center" vertical="center"/>
    </xf>
    <xf numFmtId="167" fontId="8" fillId="0" borderId="14" xfId="0" applyNumberFormat="1" applyFont="1" applyBorder="1" applyAlignment="1">
      <alignment horizontal="center" vertical="center"/>
    </xf>
    <xf numFmtId="167" fontId="8" fillId="4" borderId="7" xfId="0" applyNumberFormat="1" applyFont="1" applyFill="1" applyBorder="1" applyAlignment="1">
      <alignment horizontal="center" vertical="center"/>
    </xf>
    <xf numFmtId="167" fontId="8" fillId="0" borderId="7" xfId="0" applyNumberFormat="1" applyFont="1" applyBorder="1" applyAlignment="1">
      <alignment horizontal="center" vertical="center"/>
    </xf>
    <xf numFmtId="167" fontId="8" fillId="0" borderId="11" xfId="0" applyNumberFormat="1" applyFont="1" applyBorder="1" applyAlignment="1">
      <alignment horizontal="center" vertical="center"/>
    </xf>
    <xf numFmtId="167" fontId="11" fillId="0" borderId="0" xfId="0" applyNumberFormat="1" applyFont="1" applyAlignment="1">
      <alignment horizontal="center" vertical="center"/>
    </xf>
    <xf numFmtId="0" fontId="5" fillId="0" borderId="4" xfId="0" applyFont="1" applyFill="1" applyBorder="1"/>
    <xf numFmtId="0" fontId="5" fillId="0" borderId="5" xfId="0" applyFont="1" applyFill="1" applyBorder="1"/>
    <xf numFmtId="0" fontId="13" fillId="0" borderId="19" xfId="0" applyFont="1" applyFill="1" applyBorder="1" applyAlignment="1">
      <alignment horizontal="center" vertical="center"/>
    </xf>
    <xf numFmtId="0" fontId="13" fillId="0" borderId="20" xfId="0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center" vertical="center"/>
    </xf>
    <xf numFmtId="0" fontId="13" fillId="0" borderId="24" xfId="0" applyFont="1" applyFill="1" applyBorder="1" applyAlignment="1">
      <alignment horizontal="center" vertical="center"/>
    </xf>
    <xf numFmtId="0" fontId="13" fillId="0" borderId="25" xfId="0" applyFont="1" applyFill="1" applyBorder="1" applyAlignment="1">
      <alignment horizontal="center" vertical="center"/>
    </xf>
    <xf numFmtId="0" fontId="13" fillId="0" borderId="26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1" fontId="3" fillId="2" borderId="2" xfId="2" applyNumberFormat="1" applyFont="1" applyFill="1" applyBorder="1" applyAlignment="1">
      <alignment horizontal="center" vertical="center"/>
    </xf>
    <xf numFmtId="1" fontId="4" fillId="2" borderId="2" xfId="2" applyNumberFormat="1" applyFont="1" applyFill="1" applyBorder="1" applyAlignment="1">
      <alignment horizontal="center" vertical="center"/>
    </xf>
    <xf numFmtId="1" fontId="3" fillId="3" borderId="2" xfId="2" applyNumberFormat="1" applyFont="1" applyFill="1" applyBorder="1" applyAlignment="1">
      <alignment horizontal="center" vertical="center"/>
    </xf>
    <xf numFmtId="1" fontId="4" fillId="3" borderId="2" xfId="2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6" fontId="3" fillId="2" borderId="2" xfId="2" applyNumberFormat="1" applyFont="1" applyFill="1" applyBorder="1" applyAlignment="1">
      <alignment horizontal="center" vertical="center"/>
    </xf>
  </cellXfs>
  <cellStyles count="3">
    <cellStyle name="Comma" xfId="1" builtinId="3"/>
    <cellStyle name="Normal" xfId="0" builtinId="0"/>
    <cellStyle name="Normal 2" xfId="2" xr:uid="{B64A7C7E-1885-4529-9C17-EBFE86E3F881}"/>
  </cellStyles>
  <dxfs count="0"/>
  <tableStyles count="0" defaultTableStyle="TableStyleMedium2" defaultPivotStyle="PivotStyleLight16"/>
  <colors>
    <mruColors>
      <color rgb="FFE6228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5</xdr:row>
      <xdr:rowOff>235605</xdr:rowOff>
    </xdr:from>
    <xdr:to>
      <xdr:col>5</xdr:col>
      <xdr:colOff>138823</xdr:colOff>
      <xdr:row>6</xdr:row>
      <xdr:rowOff>232103</xdr:rowOff>
    </xdr:to>
    <xdr:sp macro="" textlink="">
      <xdr:nvSpPr>
        <xdr:cNvPr id="3" name="Plus Sign 2">
          <a:extLst>
            <a:ext uri="{FF2B5EF4-FFF2-40B4-BE49-F238E27FC236}">
              <a16:creationId xmlns:a16="http://schemas.microsoft.com/office/drawing/2014/main" id="{40FD89F0-889D-4710-8BB4-7C64EC1F44B0}"/>
            </a:ext>
          </a:extLst>
        </xdr:cNvPr>
        <xdr:cNvSpPr/>
      </xdr:nvSpPr>
      <xdr:spPr>
        <a:xfrm>
          <a:off x="15599906177" y="1311930"/>
          <a:ext cx="232982" cy="244148"/>
        </a:xfrm>
        <a:prstGeom prst="mathPlus">
          <a:avLst>
            <a:gd name="adj1" fmla="val 0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32363-6DDA-439D-8358-8806E61D7008}">
  <dimension ref="A1:O13"/>
  <sheetViews>
    <sheetView showGridLines="0" rightToLeft="1" tabSelected="1" zoomScale="160" zoomScaleNormal="160" workbookViewId="0">
      <selection activeCell="D10" sqref="D10"/>
    </sheetView>
  </sheetViews>
  <sheetFormatPr defaultColWidth="14.28515625" defaultRowHeight="18" x14ac:dyDescent="0.45"/>
  <cols>
    <col min="1" max="2" width="9.85546875" style="3" bestFit="1" customWidth="1"/>
    <col min="3" max="3" width="11.7109375" style="3" bestFit="1" customWidth="1"/>
    <col min="4" max="4" width="12.5703125" style="3" bestFit="1" customWidth="1"/>
    <col min="5" max="5" width="6.85546875" style="3" customWidth="1"/>
    <col min="6" max="8" width="9.85546875" style="3" bestFit="1" customWidth="1"/>
    <col min="9" max="9" width="15.5703125" style="3" bestFit="1" customWidth="1"/>
    <col min="10" max="10" width="8.140625" style="3" customWidth="1"/>
    <col min="11" max="16384" width="14.28515625" style="3"/>
  </cols>
  <sheetData>
    <row r="1" spans="1:15" s="1" customFormat="1" ht="19.5" thickBot="1" x14ac:dyDescent="0.55000000000000004">
      <c r="A1" s="55" t="s">
        <v>11</v>
      </c>
      <c r="B1" s="55"/>
      <c r="C1" s="55"/>
      <c r="D1" s="55"/>
      <c r="F1" s="55" t="s">
        <v>12</v>
      </c>
      <c r="G1" s="55"/>
      <c r="H1" s="55"/>
      <c r="I1" s="55"/>
      <c r="K1" s="44"/>
      <c r="L1" s="44"/>
      <c r="M1" s="44"/>
      <c r="N1" s="44"/>
    </row>
    <row r="2" spans="1:15" s="2" customFormat="1" ht="26.45" customHeight="1" x14ac:dyDescent="0.4">
      <c r="A2" s="7" t="s">
        <v>7</v>
      </c>
      <c r="B2" s="7" t="s">
        <v>8</v>
      </c>
      <c r="C2" s="7" t="s">
        <v>9</v>
      </c>
      <c r="D2" s="7" t="s">
        <v>10</v>
      </c>
      <c r="E2" s="5"/>
      <c r="F2" s="18" t="s">
        <v>7</v>
      </c>
      <c r="G2" s="18" t="s">
        <v>8</v>
      </c>
      <c r="H2" s="18" t="s">
        <v>9</v>
      </c>
      <c r="I2" s="18" t="s">
        <v>10</v>
      </c>
      <c r="J2" s="5"/>
      <c r="K2" s="46" t="s">
        <v>51</v>
      </c>
      <c r="L2" s="47"/>
      <c r="M2" s="47"/>
      <c r="N2" s="48"/>
    </row>
    <row r="3" spans="1:15" s="13" customFormat="1" ht="19.5" x14ac:dyDescent="0.45">
      <c r="A3" s="8" t="s">
        <v>0</v>
      </c>
      <c r="B3" s="9">
        <v>0.33333333333333331</v>
      </c>
      <c r="C3" s="9">
        <v>0.66666666666666663</v>
      </c>
      <c r="D3" s="9">
        <f>C3-B3</f>
        <v>0.33333333333333331</v>
      </c>
      <c r="E3" s="11"/>
      <c r="F3" s="8" t="s">
        <v>0</v>
      </c>
      <c r="G3" s="9" t="s">
        <v>16</v>
      </c>
      <c r="H3" s="9" t="s">
        <v>16</v>
      </c>
      <c r="I3" s="10"/>
      <c r="J3" s="11"/>
      <c r="K3" s="49"/>
      <c r="L3" s="50"/>
      <c r="M3" s="50"/>
      <c r="N3" s="51"/>
    </row>
    <row r="4" spans="1:15" s="13" customFormat="1" ht="19.5" x14ac:dyDescent="0.45">
      <c r="A4" s="8" t="s">
        <v>1</v>
      </c>
      <c r="B4" s="9">
        <v>0.29166666666666669</v>
      </c>
      <c r="C4" s="9">
        <v>0.625</v>
      </c>
      <c r="D4" s="9">
        <f t="shared" ref="D4:D9" si="0">C4-B4</f>
        <v>0.33333333333333331</v>
      </c>
      <c r="E4" s="11"/>
      <c r="F4" s="8" t="s">
        <v>1</v>
      </c>
      <c r="G4" s="9" t="s">
        <v>16</v>
      </c>
      <c r="H4" s="9" t="s">
        <v>16</v>
      </c>
      <c r="I4" s="10"/>
      <c r="J4" s="11"/>
      <c r="K4" s="49"/>
      <c r="L4" s="50"/>
      <c r="M4" s="50"/>
      <c r="N4" s="51"/>
      <c r="O4" s="12"/>
    </row>
    <row r="5" spans="1:15" s="13" customFormat="1" ht="20.25" thickBot="1" x14ac:dyDescent="0.5">
      <c r="A5" s="8" t="s">
        <v>2</v>
      </c>
      <c r="B5" s="9">
        <v>0.375</v>
      </c>
      <c r="C5" s="9">
        <v>0.54166666666666663</v>
      </c>
      <c r="D5" s="9">
        <f t="shared" si="0"/>
        <v>0.16666666666666663</v>
      </c>
      <c r="E5" s="11"/>
      <c r="F5" s="8" t="s">
        <v>2</v>
      </c>
      <c r="G5" s="9">
        <v>0.83333333333333337</v>
      </c>
      <c r="H5" s="9">
        <v>6.25E-2</v>
      </c>
      <c r="I5" s="10"/>
      <c r="J5" s="11"/>
      <c r="K5" s="52"/>
      <c r="L5" s="53"/>
      <c r="M5" s="53"/>
      <c r="N5" s="54"/>
      <c r="O5" s="12"/>
    </row>
    <row r="6" spans="1:15" s="13" customFormat="1" ht="19.5" x14ac:dyDescent="0.45">
      <c r="A6" s="8" t="s">
        <v>3</v>
      </c>
      <c r="B6" s="9">
        <v>0.29166666666666669</v>
      </c>
      <c r="C6" s="9">
        <v>0.58333333333333337</v>
      </c>
      <c r="D6" s="9">
        <f t="shared" si="0"/>
        <v>0.29166666666666669</v>
      </c>
      <c r="E6" s="11"/>
      <c r="F6" s="8" t="s">
        <v>3</v>
      </c>
      <c r="G6" s="9">
        <v>0.33333333333333331</v>
      </c>
      <c r="H6" s="9">
        <v>0.54166666666666663</v>
      </c>
      <c r="I6" s="10"/>
      <c r="J6" s="11"/>
      <c r="K6" s="45"/>
      <c r="L6" s="45"/>
      <c r="M6" s="45"/>
      <c r="N6" s="45"/>
      <c r="O6" s="12"/>
    </row>
    <row r="7" spans="1:15" s="13" customFormat="1" ht="20.25" thickBot="1" x14ac:dyDescent="0.5">
      <c r="A7" s="8" t="s">
        <v>5</v>
      </c>
      <c r="B7" s="9">
        <v>0.375</v>
      </c>
      <c r="C7" s="9">
        <v>0.54166666666666663</v>
      </c>
      <c r="D7" s="9">
        <f t="shared" si="0"/>
        <v>0.16666666666666663</v>
      </c>
      <c r="E7" s="11"/>
      <c r="F7" s="8" t="s">
        <v>5</v>
      </c>
      <c r="G7" s="9">
        <v>0.35416666666666669</v>
      </c>
      <c r="H7" s="9">
        <v>0.625</v>
      </c>
      <c r="I7" s="10"/>
      <c r="J7" s="11"/>
      <c r="O7" s="12"/>
    </row>
    <row r="8" spans="1:15" s="13" customFormat="1" ht="19.5" x14ac:dyDescent="0.45">
      <c r="A8" s="8" t="s">
        <v>4</v>
      </c>
      <c r="B8" s="9">
        <v>0.33333333333333331</v>
      </c>
      <c r="C8" s="9">
        <v>0.58333333333333337</v>
      </c>
      <c r="D8" s="9">
        <f t="shared" si="0"/>
        <v>0.25000000000000006</v>
      </c>
      <c r="E8" s="11"/>
      <c r="F8" s="8" t="s">
        <v>4</v>
      </c>
      <c r="G8" s="9">
        <v>0.41666666666666669</v>
      </c>
      <c r="H8" s="9">
        <v>0.58333333333333337</v>
      </c>
      <c r="I8" s="10"/>
      <c r="J8" s="11"/>
      <c r="K8" s="46" t="s">
        <v>52</v>
      </c>
      <c r="L8" s="47"/>
      <c r="M8" s="47"/>
      <c r="N8" s="48"/>
    </row>
    <row r="9" spans="1:15" s="13" customFormat="1" ht="19.5" x14ac:dyDescent="0.45">
      <c r="A9" s="8" t="s">
        <v>6</v>
      </c>
      <c r="B9" s="9">
        <v>0.29166666666666669</v>
      </c>
      <c r="C9" s="9">
        <v>0.54166666666666663</v>
      </c>
      <c r="D9" s="9">
        <f t="shared" si="0"/>
        <v>0.24999999999999994</v>
      </c>
      <c r="E9" s="11"/>
      <c r="F9" s="8" t="s">
        <v>6</v>
      </c>
      <c r="G9" s="9">
        <v>0.875</v>
      </c>
      <c r="H9" s="9">
        <v>8.3333333333333329E-2</v>
      </c>
      <c r="I9" s="10"/>
      <c r="J9" s="11"/>
      <c r="K9" s="49"/>
      <c r="L9" s="50"/>
      <c r="M9" s="50"/>
      <c r="N9" s="51"/>
    </row>
    <row r="10" spans="1:15" ht="19.5" customHeight="1" x14ac:dyDescent="0.45">
      <c r="A10" s="56" t="s">
        <v>13</v>
      </c>
      <c r="B10" s="56"/>
      <c r="C10" s="56"/>
      <c r="D10" s="61">
        <f>SUM(D3:D9)</f>
        <v>1.7916666666666665</v>
      </c>
      <c r="E10" s="4"/>
      <c r="F10" s="58" t="s">
        <v>13</v>
      </c>
      <c r="G10" s="58"/>
      <c r="H10" s="58"/>
      <c r="I10" s="15"/>
      <c r="J10" s="4"/>
      <c r="K10" s="49"/>
      <c r="L10" s="50"/>
      <c r="M10" s="50"/>
      <c r="N10" s="51"/>
    </row>
    <row r="11" spans="1:15" ht="20.25" thickBot="1" x14ac:dyDescent="0.5">
      <c r="A11" s="57" t="s">
        <v>14</v>
      </c>
      <c r="B11" s="57"/>
      <c r="C11" s="57"/>
      <c r="D11" s="14">
        <v>1000000</v>
      </c>
      <c r="E11" s="4"/>
      <c r="F11" s="59" t="s">
        <v>14</v>
      </c>
      <c r="G11" s="59"/>
      <c r="H11" s="59"/>
      <c r="I11" s="16">
        <v>1000000</v>
      </c>
      <c r="J11" s="4"/>
      <c r="K11" s="52"/>
      <c r="L11" s="53"/>
      <c r="M11" s="53"/>
      <c r="N11" s="54"/>
    </row>
    <row r="12" spans="1:15" ht="19.5" x14ac:dyDescent="0.45">
      <c r="A12" s="56" t="s">
        <v>15</v>
      </c>
      <c r="B12" s="56"/>
      <c r="C12" s="56"/>
      <c r="D12" s="14">
        <f>D10*D11*24</f>
        <v>43000000</v>
      </c>
      <c r="E12" s="4"/>
      <c r="F12" s="58" t="s">
        <v>15</v>
      </c>
      <c r="G12" s="58"/>
      <c r="H12" s="58"/>
      <c r="I12" s="17"/>
      <c r="J12" s="4"/>
    </row>
    <row r="13" spans="1:15" x14ac:dyDescent="0.45">
      <c r="A13" s="6"/>
      <c r="B13" s="6"/>
      <c r="C13" s="6"/>
      <c r="D13" s="6"/>
      <c r="F13" s="6"/>
      <c r="G13" s="6"/>
      <c r="H13" s="6"/>
      <c r="I13" s="6"/>
    </row>
  </sheetData>
  <mergeCells count="10">
    <mergeCell ref="K2:N5"/>
    <mergeCell ref="K8:N11"/>
    <mergeCell ref="A1:D1"/>
    <mergeCell ref="F1:I1"/>
    <mergeCell ref="A10:C10"/>
    <mergeCell ref="A11:C11"/>
    <mergeCell ref="A12:C12"/>
    <mergeCell ref="F10:H10"/>
    <mergeCell ref="F11:H11"/>
    <mergeCell ref="F12:H1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329C6-1C53-4303-9472-6F78D2A5BD32}">
  <dimension ref="A2:H17"/>
  <sheetViews>
    <sheetView rightToLeft="1" zoomScale="140" zoomScaleNormal="140" workbookViewId="0">
      <selection activeCell="F5" sqref="F5"/>
    </sheetView>
  </sheetViews>
  <sheetFormatPr defaultRowHeight="18" x14ac:dyDescent="0.25"/>
  <cols>
    <col min="1" max="1" width="16.7109375" style="20" bestFit="1" customWidth="1"/>
    <col min="2" max="2" width="9" style="20" bestFit="1" customWidth="1"/>
    <col min="3" max="3" width="10.5703125" style="20" bestFit="1" customWidth="1"/>
    <col min="4" max="4" width="11.28515625" style="20" bestFit="1" customWidth="1"/>
    <col min="5" max="5" width="44.28515625" style="20" customWidth="1"/>
    <col min="6" max="6" width="13.7109375" style="20" bestFit="1" customWidth="1"/>
    <col min="7" max="7" width="15.5703125" style="20" customWidth="1"/>
    <col min="8" max="8" width="29.140625" style="20" customWidth="1"/>
    <col min="9" max="16384" width="9.140625" style="20"/>
  </cols>
  <sheetData>
    <row r="2" spans="1:8" ht="28.5" x14ac:dyDescent="0.25">
      <c r="A2" s="60" t="s">
        <v>50</v>
      </c>
      <c r="B2" s="60"/>
      <c r="C2" s="60"/>
      <c r="D2" s="60"/>
      <c r="E2" s="60"/>
      <c r="F2" s="60"/>
      <c r="G2" s="60"/>
      <c r="H2" s="60"/>
    </row>
    <row r="3" spans="1:8" ht="29.25" thickBot="1" x14ac:dyDescent="0.3">
      <c r="A3" s="30"/>
      <c r="B3" s="30"/>
      <c r="C3" s="31" t="s">
        <v>31</v>
      </c>
      <c r="D3" s="43">
        <v>0.29166666666666669</v>
      </c>
      <c r="E3" s="31" t="s">
        <v>32</v>
      </c>
      <c r="F3" s="32">
        <v>0.66666666666666663</v>
      </c>
      <c r="G3" s="30"/>
      <c r="H3" s="30"/>
    </row>
    <row r="4" spans="1:8" s="19" customFormat="1" ht="26.25" thickBot="1" x14ac:dyDescent="0.3">
      <c r="A4" s="36" t="s">
        <v>17</v>
      </c>
      <c r="B4" s="37" t="s">
        <v>7</v>
      </c>
      <c r="C4" s="37" t="s">
        <v>31</v>
      </c>
      <c r="D4" s="37" t="s">
        <v>32</v>
      </c>
      <c r="E4" s="37" t="s">
        <v>46</v>
      </c>
      <c r="F4" s="37" t="s">
        <v>47</v>
      </c>
      <c r="G4" s="37" t="s">
        <v>48</v>
      </c>
      <c r="H4" s="38" t="s">
        <v>49</v>
      </c>
    </row>
    <row r="5" spans="1:8" x14ac:dyDescent="0.25">
      <c r="A5" s="27" t="s">
        <v>18</v>
      </c>
      <c r="B5" s="28" t="s">
        <v>33</v>
      </c>
      <c r="C5" s="39">
        <v>0.29166666666666669</v>
      </c>
      <c r="D5" s="39">
        <v>0.66666666666666663</v>
      </c>
      <c r="E5" s="39" t="str">
        <f>IF(C5&gt;$D$3,$D$3-C5,"")</f>
        <v/>
      </c>
      <c r="F5" s="28"/>
      <c r="G5" s="28"/>
      <c r="H5" s="29"/>
    </row>
    <row r="6" spans="1:8" x14ac:dyDescent="0.25">
      <c r="A6" s="33" t="s">
        <v>19</v>
      </c>
      <c r="B6" s="34" t="s">
        <v>34</v>
      </c>
      <c r="C6" s="40">
        <v>0.2951388888888889</v>
      </c>
      <c r="D6" s="40">
        <v>0.66319444444444442</v>
      </c>
      <c r="E6" s="40"/>
      <c r="F6" s="34"/>
      <c r="G6" s="34"/>
      <c r="H6" s="35"/>
    </row>
    <row r="7" spans="1:8" x14ac:dyDescent="0.25">
      <c r="A7" s="22" t="s">
        <v>20</v>
      </c>
      <c r="B7" s="21" t="s">
        <v>35</v>
      </c>
      <c r="C7" s="41">
        <v>0.30208333333333331</v>
      </c>
      <c r="D7" s="41">
        <v>0.67708333333333337</v>
      </c>
      <c r="E7" s="41"/>
      <c r="F7" s="21"/>
      <c r="G7" s="21"/>
      <c r="H7" s="23"/>
    </row>
    <row r="8" spans="1:8" x14ac:dyDescent="0.25">
      <c r="A8" s="33" t="s">
        <v>21</v>
      </c>
      <c r="B8" s="34" t="s">
        <v>36</v>
      </c>
      <c r="C8" s="40">
        <v>0.28472222222222221</v>
      </c>
      <c r="D8" s="40">
        <v>0.6694444444444444</v>
      </c>
      <c r="E8" s="40"/>
      <c r="F8" s="34"/>
      <c r="G8" s="34"/>
      <c r="H8" s="35"/>
    </row>
    <row r="9" spans="1:8" x14ac:dyDescent="0.25">
      <c r="A9" s="22" t="s">
        <v>22</v>
      </c>
      <c r="B9" s="21" t="s">
        <v>37</v>
      </c>
      <c r="C9" s="41">
        <v>0.31388888888888888</v>
      </c>
      <c r="D9" s="41">
        <v>0.6791666666666667</v>
      </c>
      <c r="E9" s="41"/>
      <c r="F9" s="21"/>
      <c r="G9" s="21"/>
      <c r="H9" s="23"/>
    </row>
    <row r="10" spans="1:8" x14ac:dyDescent="0.25">
      <c r="A10" s="33" t="s">
        <v>23</v>
      </c>
      <c r="B10" s="34" t="s">
        <v>38</v>
      </c>
      <c r="C10" s="40">
        <v>0.29444444444444445</v>
      </c>
      <c r="D10" s="40">
        <v>0.68194444444444446</v>
      </c>
      <c r="E10" s="40"/>
      <c r="F10" s="34"/>
      <c r="G10" s="34"/>
      <c r="H10" s="35"/>
    </row>
    <row r="11" spans="1:8" x14ac:dyDescent="0.25">
      <c r="A11" s="22" t="s">
        <v>24</v>
      </c>
      <c r="B11" s="21" t="s">
        <v>39</v>
      </c>
      <c r="C11" s="41">
        <v>0.30069444444444443</v>
      </c>
      <c r="D11" s="41">
        <v>0.6875</v>
      </c>
      <c r="E11" s="41"/>
      <c r="F11" s="21"/>
      <c r="G11" s="21"/>
      <c r="H11" s="23"/>
    </row>
    <row r="12" spans="1:8" x14ac:dyDescent="0.25">
      <c r="A12" s="33" t="s">
        <v>25</v>
      </c>
      <c r="B12" s="34" t="s">
        <v>40</v>
      </c>
      <c r="C12" s="40">
        <v>0.29583333333333334</v>
      </c>
      <c r="D12" s="40">
        <v>0.66805555555555562</v>
      </c>
      <c r="E12" s="40"/>
      <c r="F12" s="34"/>
      <c r="G12" s="34"/>
      <c r="H12" s="35"/>
    </row>
    <row r="13" spans="1:8" x14ac:dyDescent="0.25">
      <c r="A13" s="22" t="s">
        <v>26</v>
      </c>
      <c r="B13" s="21" t="s">
        <v>41</v>
      </c>
      <c r="C13" s="41">
        <v>0.27777777777777779</v>
      </c>
      <c r="D13" s="41">
        <v>0.67152777777777783</v>
      </c>
      <c r="E13" s="41"/>
      <c r="F13" s="21"/>
      <c r="G13" s="21"/>
      <c r="H13" s="23"/>
    </row>
    <row r="14" spans="1:8" x14ac:dyDescent="0.25">
      <c r="A14" s="33" t="s">
        <v>27</v>
      </c>
      <c r="B14" s="34" t="s">
        <v>42</v>
      </c>
      <c r="C14" s="40">
        <v>0.29375000000000001</v>
      </c>
      <c r="D14" s="40">
        <v>0.67361111111111116</v>
      </c>
      <c r="E14" s="40"/>
      <c r="F14" s="34"/>
      <c r="G14" s="34"/>
      <c r="H14" s="35"/>
    </row>
    <row r="15" spans="1:8" x14ac:dyDescent="0.25">
      <c r="A15" s="22" t="s">
        <v>28</v>
      </c>
      <c r="B15" s="21" t="s">
        <v>43</v>
      </c>
      <c r="C15" s="41">
        <v>0.30486111111111108</v>
      </c>
      <c r="D15" s="41">
        <v>0.68125000000000002</v>
      </c>
      <c r="E15" s="41"/>
      <c r="F15" s="21"/>
      <c r="G15" s="21"/>
      <c r="H15" s="23"/>
    </row>
    <row r="16" spans="1:8" x14ac:dyDescent="0.25">
      <c r="A16" s="33" t="s">
        <v>29</v>
      </c>
      <c r="B16" s="34" t="s">
        <v>44</v>
      </c>
      <c r="C16" s="40">
        <v>0.30138888888888887</v>
      </c>
      <c r="D16" s="40">
        <v>0.68263888888888891</v>
      </c>
      <c r="E16" s="40"/>
      <c r="F16" s="34"/>
      <c r="G16" s="34"/>
      <c r="H16" s="35"/>
    </row>
    <row r="17" spans="1:8" ht="18.75" thickBot="1" x14ac:dyDescent="0.3">
      <c r="A17" s="24" t="s">
        <v>30</v>
      </c>
      <c r="B17" s="25" t="s">
        <v>45</v>
      </c>
      <c r="C17" s="42">
        <v>0.29166666666666669</v>
      </c>
      <c r="D17" s="42">
        <v>0.6791666666666667</v>
      </c>
      <c r="E17" s="42"/>
      <c r="F17" s="25"/>
      <c r="G17" s="25"/>
      <c r="H17" s="26"/>
    </row>
  </sheetData>
  <mergeCells count="1">
    <mergeCell ref="A2:H2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آمار انبارگردانی 1400</vt:lpstr>
      <vt:lpstr>اضافه کاری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win_10</dc:creator>
  <cp:lastModifiedBy>arian abrouni</cp:lastModifiedBy>
  <dcterms:created xsi:type="dcterms:W3CDTF">2021-07-02T11:00:57Z</dcterms:created>
  <dcterms:modified xsi:type="dcterms:W3CDTF">2022-08-06T23:17:54Z</dcterms:modified>
</cp:coreProperties>
</file>