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For Video\"/>
    </mc:Choice>
  </mc:AlternateContent>
  <xr:revisionPtr revIDLastSave="0" documentId="13_ncr:1_{507B6940-D91D-4D88-8F40-76A47DDD0334}" xr6:coauthVersionLast="47" xr6:coauthVersionMax="47" xr10:uidLastSave="{00000000-0000-0000-0000-000000000000}"/>
  <bookViews>
    <workbookView xWindow="-120" yWindow="-120" windowWidth="29040" windowHeight="15840" tabRatio="846" xr2:uid="{00000000-000D-0000-FFFF-FFFF00000000}"/>
  </bookViews>
  <sheets>
    <sheet name="پیش دریافت قراردادها" sheetId="6" r:id="rId1"/>
    <sheet name="پیش پرداخت قراردادها" sheetId="7" r:id="rId2"/>
    <sheet name="حسابهای دریافتنی" sheetId="10" r:id="rId3"/>
    <sheet name="حسابهای پرداختنی" sheetId="9" r:id="rId4"/>
  </sheets>
  <definedNames>
    <definedName name="_xlnm._FilterDatabase" localSheetId="2" hidden="1">'حسابهای دریافتنی'!$A$1:$H$18</definedName>
    <definedName name="_xlnm.Print_Area" localSheetId="2">'حسابهای دریافتنی'!#REF!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" i="6" l="1"/>
  <c r="N2" i="6"/>
  <c r="M2" i="6"/>
  <c r="N3" i="7"/>
  <c r="N4" i="7"/>
  <c r="N2" i="7"/>
  <c r="M3" i="7"/>
  <c r="L3" i="7" s="1"/>
  <c r="M4" i="7"/>
  <c r="L4" i="7" s="1"/>
  <c r="M2" i="7"/>
  <c r="L2" i="7" s="1"/>
  <c r="N3" i="6"/>
  <c r="M3" i="6"/>
  <c r="N3" i="10"/>
  <c r="L3" i="10" s="1"/>
  <c r="N4" i="10"/>
  <c r="N2" i="10"/>
  <c r="M3" i="10"/>
  <c r="M4" i="10"/>
  <c r="M2" i="10"/>
  <c r="N3" i="9"/>
  <c r="N4" i="9"/>
  <c r="L4" i="9" s="1"/>
  <c r="N5" i="9"/>
  <c r="L5" i="9" s="1"/>
  <c r="N6" i="9"/>
  <c r="L6" i="9" s="1"/>
  <c r="N2" i="9"/>
  <c r="M3" i="9"/>
  <c r="M4" i="9"/>
  <c r="M5" i="9"/>
  <c r="M6" i="9"/>
  <c r="M2" i="9"/>
  <c r="L2" i="6" l="1"/>
  <c r="L2" i="9"/>
  <c r="L4" i="10"/>
  <c r="L3" i="9"/>
  <c r="L2" i="10"/>
</calcChain>
</file>

<file path=xl/sharedStrings.xml><?xml version="1.0" encoding="utf-8"?>
<sst xmlns="http://schemas.openxmlformats.org/spreadsheetml/2006/main" count="302" uniqueCount="60">
  <si>
    <t>طرف حساب</t>
  </si>
  <si>
    <t xml:space="preserve">طرف حساب </t>
  </si>
  <si>
    <t>شماره سند</t>
  </si>
  <si>
    <t>شماره عطف</t>
  </si>
  <si>
    <t>تاريخ سند</t>
  </si>
  <si>
    <t>شرح</t>
  </si>
  <si>
    <t>بدهكار</t>
  </si>
  <si>
    <t>بستانكار</t>
  </si>
  <si>
    <t>حسابداري</t>
  </si>
  <si>
    <t>مولدسازان کویر</t>
  </si>
  <si>
    <t>پیش دریافت قرارداد</t>
  </si>
  <si>
    <t>1400/01/30</t>
  </si>
  <si>
    <t>1400/02/15</t>
  </si>
  <si>
    <t>1400/02/20</t>
  </si>
  <si>
    <t>خزانه داری</t>
  </si>
  <si>
    <t>1400/02/30</t>
  </si>
  <si>
    <t>ایران توان کارا</t>
  </si>
  <si>
    <t>انبار</t>
  </si>
  <si>
    <t>1400/06/18</t>
  </si>
  <si>
    <t>1400/04/31</t>
  </si>
  <si>
    <t>1400/05/01</t>
  </si>
  <si>
    <t>1400/05/23</t>
  </si>
  <si>
    <t>1400/05/25</t>
  </si>
  <si>
    <t>1400/06/01</t>
  </si>
  <si>
    <t>پیش پرداخت قرارداد</t>
  </si>
  <si>
    <t>شاسی سازان غرب</t>
  </si>
  <si>
    <t>پارس پوش مبین</t>
  </si>
  <si>
    <t xml:space="preserve">اوج فراز </t>
  </si>
  <si>
    <t>حسابهای دریافتنی</t>
  </si>
  <si>
    <t>بدهکار</t>
  </si>
  <si>
    <t>پرهام بتن</t>
  </si>
  <si>
    <t>1400/01/31</t>
  </si>
  <si>
    <t>1400/02/26</t>
  </si>
  <si>
    <t>1400/02/23</t>
  </si>
  <si>
    <t>1400/02/21</t>
  </si>
  <si>
    <t>1400/03/29</t>
  </si>
  <si>
    <t>1400/02/28</t>
  </si>
  <si>
    <t>1400/03/27</t>
  </si>
  <si>
    <t>1400/03/28</t>
  </si>
  <si>
    <t>1400/03/31</t>
  </si>
  <si>
    <t>1400/03/24</t>
  </si>
  <si>
    <t>1400/03/05</t>
  </si>
  <si>
    <t>حسابداری</t>
  </si>
  <si>
    <t>صنعتی هارمن</t>
  </si>
  <si>
    <t>رشید حسینی</t>
  </si>
  <si>
    <t>نمایندگی غرب (هاشمی)</t>
  </si>
  <si>
    <t>نمایندگی شرق (رضازاده)</t>
  </si>
  <si>
    <t>صادر كننده</t>
  </si>
  <si>
    <t>حسابهای پرداختنی</t>
  </si>
  <si>
    <t>1400/03/02</t>
  </si>
  <si>
    <t>1400/01/01</t>
  </si>
  <si>
    <t>1400/02/02</t>
  </si>
  <si>
    <t>1400/03/20</t>
  </si>
  <si>
    <t>1400/01/06</t>
  </si>
  <si>
    <t>1400/03/19</t>
  </si>
  <si>
    <t>1400/02/18</t>
  </si>
  <si>
    <t>1400/03/01</t>
  </si>
  <si>
    <t>1400/03/21</t>
  </si>
  <si>
    <t xml:space="preserve"> صادر كننده</t>
  </si>
  <si>
    <t>مانده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</si>
</sst>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_-* #,##0.00\-;_-* &quot;-&quot;??_-;_-@_-"/>
    <numFmt numFmtId="165" formatCode="_-* #,##0_-;_-* #,##0\-;_-* &quot;-&quot;??_-;_-@_-"/>
  </numFmts>
  <fonts count="29" x14ac:knownFonts="1">
    <font>
      <sz val="11"/>
      <color indexed="8"/>
      <name val="Arial"/>
      <family val="2"/>
      <charset val="178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indexed="8"/>
      <name val="Arial"/>
      <family val="2"/>
      <charset val="178"/>
    </font>
    <font>
      <sz val="11"/>
      <color indexed="8"/>
      <name val="Tahoma"/>
      <family val="2"/>
    </font>
    <font>
      <sz val="9"/>
      <color indexed="8"/>
      <name val="Tahoma"/>
      <family val="2"/>
    </font>
    <font>
      <sz val="8.25"/>
      <color indexed="8"/>
      <name val="Tahoma"/>
      <family val="2"/>
    </font>
    <font>
      <b/>
      <sz val="10"/>
      <color indexed="8"/>
      <name val="Tahoma"/>
      <family val="2"/>
    </font>
    <font>
      <b/>
      <sz val="11"/>
      <color indexed="8"/>
      <name val="Tahoma"/>
      <family val="2"/>
    </font>
    <font>
      <b/>
      <sz val="11"/>
      <color indexed="8"/>
      <name val="Arial"/>
      <family val="2"/>
      <charset val="178"/>
    </font>
    <font>
      <sz val="9"/>
      <color indexed="8"/>
      <name val="Arial"/>
      <family val="2"/>
      <charset val="178"/>
    </font>
    <font>
      <b/>
      <sz val="9"/>
      <color indexed="8"/>
      <name val="Tahoma"/>
      <family val="2"/>
    </font>
    <font>
      <sz val="10"/>
      <color indexed="8"/>
      <name val="Arial"/>
      <family val="2"/>
      <charset val="178"/>
    </font>
    <font>
      <sz val="10"/>
      <color indexed="8"/>
      <name val="Tahoma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3">
    <xf numFmtId="0" fontId="0" fillId="0" borderId="0"/>
    <xf numFmtId="164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9">
    <xf numFmtId="0" fontId="0" fillId="0" borderId="0" xfId="0"/>
    <xf numFmtId="3" fontId="0" fillId="0" borderId="0" xfId="0" applyNumberFormat="1" applyAlignment="1">
      <alignment horizontal="center" vertical="center"/>
    </xf>
    <xf numFmtId="0" fontId="0" fillId="0" borderId="0" xfId="0" applyNumberFormat="1" applyFont="1" applyFill="1" applyBorder="1" applyAlignment="1" applyProtection="1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21" fillId="0" borderId="0" xfId="0" applyNumberFormat="1" applyFont="1" applyFill="1" applyBorder="1" applyAlignment="1" applyProtection="1">
      <alignment horizontal="center" vertical="center"/>
    </xf>
    <xf numFmtId="14" fontId="21" fillId="0" borderId="0" xfId="0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horizontal="center" vertical="center"/>
    </xf>
    <xf numFmtId="3" fontId="21" fillId="0" borderId="0" xfId="0" applyNumberFormat="1" applyFont="1" applyFill="1" applyBorder="1" applyAlignment="1" applyProtection="1">
      <alignment horizontal="center" vertical="center"/>
    </xf>
    <xf numFmtId="0" fontId="27" fillId="0" borderId="0" xfId="0" applyFont="1"/>
    <xf numFmtId="1" fontId="2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28" fillId="0" borderId="0" xfId="0" applyNumberFormat="1" applyFont="1" applyFill="1" applyBorder="1" applyAlignment="1" applyProtection="1"/>
    <xf numFmtId="14" fontId="28" fillId="0" borderId="0" xfId="0" applyNumberFormat="1" applyFont="1" applyFill="1" applyBorder="1" applyAlignment="1" applyProtection="1"/>
    <xf numFmtId="1" fontId="28" fillId="0" borderId="0" xfId="0" applyNumberFormat="1" applyFont="1" applyFill="1" applyBorder="1" applyAlignment="1" applyProtection="1">
      <alignment horizontal="center" vertical="center"/>
    </xf>
    <xf numFmtId="0" fontId="25" fillId="0" borderId="0" xfId="0" applyFont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3" fontId="25" fillId="0" borderId="0" xfId="0" applyNumberFormat="1" applyFont="1" applyAlignment="1">
      <alignment horizontal="center" vertical="center"/>
    </xf>
    <xf numFmtId="1" fontId="22" fillId="33" borderId="10" xfId="0" applyNumberFormat="1" applyFont="1" applyFill="1" applyBorder="1" applyAlignment="1" applyProtection="1">
      <alignment horizontal="center" vertical="center"/>
    </xf>
    <xf numFmtId="0" fontId="22" fillId="33" borderId="10" xfId="0" applyNumberFormat="1" applyFont="1" applyFill="1" applyBorder="1" applyAlignment="1" applyProtection="1">
      <alignment horizontal="center" vertical="center"/>
    </xf>
    <xf numFmtId="3" fontId="22" fillId="33" borderId="10" xfId="0" applyNumberFormat="1" applyFont="1" applyFill="1" applyBorder="1" applyAlignment="1" applyProtection="1">
      <alignment horizontal="center" vertical="center"/>
    </xf>
    <xf numFmtId="1" fontId="21" fillId="34" borderId="0" xfId="0" applyNumberFormat="1" applyFont="1" applyFill="1" applyBorder="1" applyAlignment="1" applyProtection="1">
      <alignment horizontal="center" vertical="center"/>
    </xf>
    <xf numFmtId="14" fontId="21" fillId="34" borderId="0" xfId="0" applyNumberFormat="1" applyFont="1" applyFill="1" applyBorder="1" applyAlignment="1" applyProtection="1">
      <alignment horizontal="center" vertical="center"/>
    </xf>
    <xf numFmtId="0" fontId="21" fillId="34" borderId="0" xfId="0" applyNumberFormat="1" applyFont="1" applyFill="1" applyBorder="1" applyAlignment="1" applyProtection="1">
      <alignment horizontal="center" vertical="center"/>
    </xf>
    <xf numFmtId="3" fontId="21" fillId="34" borderId="0" xfId="0" applyNumberFormat="1" applyFont="1" applyFill="1" applyBorder="1" applyAlignment="1" applyProtection="1">
      <alignment horizontal="center" vertical="center"/>
    </xf>
    <xf numFmtId="1" fontId="26" fillId="35" borderId="10" xfId="0" applyNumberFormat="1" applyFont="1" applyFill="1" applyBorder="1" applyAlignment="1" applyProtection="1">
      <alignment horizontal="center" vertical="center"/>
    </xf>
    <xf numFmtId="0" fontId="26" fillId="35" borderId="10" xfId="0" applyNumberFormat="1" applyFont="1" applyFill="1" applyBorder="1" applyAlignment="1" applyProtection="1">
      <alignment horizontal="center" vertical="center"/>
    </xf>
    <xf numFmtId="3" fontId="26" fillId="35" borderId="10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1" fontId="21" fillId="36" borderId="0" xfId="0" applyNumberFormat="1" applyFont="1" applyFill="1" applyBorder="1" applyAlignment="1" applyProtection="1">
      <alignment horizontal="center" vertical="center"/>
    </xf>
    <xf numFmtId="14" fontId="21" fillId="36" borderId="0" xfId="0" applyNumberFormat="1" applyFont="1" applyFill="1" applyBorder="1" applyAlignment="1" applyProtection="1">
      <alignment horizontal="center" vertical="center"/>
    </xf>
    <xf numFmtId="0" fontId="0" fillId="36" borderId="0" xfId="0" applyFill="1" applyBorder="1" applyAlignment="1">
      <alignment horizontal="center" vertical="center"/>
    </xf>
    <xf numFmtId="0" fontId="21" fillId="36" borderId="0" xfId="0" applyNumberFormat="1" applyFont="1" applyFill="1" applyBorder="1" applyAlignment="1" applyProtection="1">
      <alignment horizontal="center" vertical="center"/>
    </xf>
    <xf numFmtId="3" fontId="21" fillId="36" borderId="0" xfId="0" applyNumberFormat="1" applyFont="1" applyFill="1" applyBorder="1" applyAlignment="1" applyProtection="1">
      <alignment horizontal="center" vertical="center"/>
    </xf>
    <xf numFmtId="1" fontId="22" fillId="37" borderId="10" xfId="0" applyNumberFormat="1" applyFont="1" applyFill="1" applyBorder="1" applyAlignment="1" applyProtection="1">
      <alignment horizontal="center" vertical="center"/>
    </xf>
    <xf numFmtId="0" fontId="22" fillId="37" borderId="10" xfId="0" applyNumberFormat="1" applyFont="1" applyFill="1" applyBorder="1" applyAlignment="1" applyProtection="1">
      <alignment horizontal="center" vertical="center"/>
    </xf>
    <xf numFmtId="3" fontId="22" fillId="37" borderId="10" xfId="0" applyNumberFormat="1" applyFont="1" applyFill="1" applyBorder="1" applyAlignment="1" applyProtection="1">
      <alignment horizontal="center" vertical="center"/>
    </xf>
    <xf numFmtId="1" fontId="20" fillId="0" borderId="0" xfId="0" applyNumberFormat="1" applyFont="1" applyFill="1" applyBorder="1" applyAlignment="1" applyProtection="1">
      <alignment horizontal="center" vertical="center"/>
    </xf>
    <xf numFmtId="14" fontId="20" fillId="0" borderId="0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3" fontId="20" fillId="0" borderId="0" xfId="0" applyNumberFormat="1" applyFont="1" applyFill="1" applyBorder="1" applyAlignment="1" applyProtection="1">
      <alignment horizontal="center" vertical="center"/>
    </xf>
    <xf numFmtId="1" fontId="20" fillId="38" borderId="0" xfId="0" applyNumberFormat="1" applyFont="1" applyFill="1" applyBorder="1" applyAlignment="1" applyProtection="1">
      <alignment horizontal="center" vertical="center"/>
    </xf>
    <xf numFmtId="14" fontId="20" fillId="38" borderId="0" xfId="0" applyNumberFormat="1" applyFont="1" applyFill="1" applyBorder="1" applyAlignment="1" applyProtection="1">
      <alignment horizontal="center" vertical="center"/>
    </xf>
    <xf numFmtId="0" fontId="20" fillId="38" borderId="0" xfId="0" applyNumberFormat="1" applyFont="1" applyFill="1" applyBorder="1" applyAlignment="1" applyProtection="1">
      <alignment horizontal="center" vertical="center"/>
    </xf>
    <xf numFmtId="3" fontId="20" fillId="38" borderId="0" xfId="0" applyNumberFormat="1" applyFont="1" applyFill="1" applyBorder="1" applyAlignment="1" applyProtection="1">
      <alignment horizontal="center" vertical="center"/>
    </xf>
    <xf numFmtId="1" fontId="23" fillId="39" borderId="11" xfId="0" applyNumberFormat="1" applyFont="1" applyFill="1" applyBorder="1" applyAlignment="1" applyProtection="1">
      <alignment horizontal="center" vertical="center"/>
    </xf>
    <xf numFmtId="0" fontId="23" fillId="39" borderId="11" xfId="0" applyNumberFormat="1" applyFont="1" applyFill="1" applyBorder="1" applyAlignment="1" applyProtection="1">
      <alignment horizontal="center" vertical="center"/>
    </xf>
    <xf numFmtId="3" fontId="23" fillId="39" borderId="11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/>
    </xf>
    <xf numFmtId="1" fontId="28" fillId="40" borderId="0" xfId="0" applyNumberFormat="1" applyFont="1" applyFill="1" applyBorder="1" applyAlignment="1" applyProtection="1">
      <alignment horizontal="center" vertical="center"/>
    </xf>
    <xf numFmtId="14" fontId="28" fillId="40" borderId="0" xfId="0" applyNumberFormat="1" applyFont="1" applyFill="1" applyBorder="1" applyAlignment="1" applyProtection="1"/>
    <xf numFmtId="0" fontId="28" fillId="40" borderId="0" xfId="0" applyNumberFormat="1" applyFont="1" applyFill="1" applyBorder="1" applyAlignment="1" applyProtection="1"/>
    <xf numFmtId="0" fontId="19" fillId="40" borderId="0" xfId="0" applyNumberFormat="1" applyFont="1" applyFill="1" applyBorder="1" applyAlignment="1" applyProtection="1">
      <alignment horizontal="center" vertical="center"/>
    </xf>
    <xf numFmtId="3" fontId="28" fillId="40" borderId="0" xfId="0" applyNumberFormat="1" applyFont="1" applyFill="1" applyBorder="1" applyAlignment="1" applyProtection="1">
      <alignment horizontal="center" vertical="center"/>
    </xf>
    <xf numFmtId="165" fontId="27" fillId="0" borderId="0" xfId="1" applyNumberFormat="1" applyFont="1"/>
    <xf numFmtId="165" fontId="27" fillId="0" borderId="0" xfId="1" applyNumberFormat="1" applyFont="1" applyFill="1"/>
    <xf numFmtId="165" fontId="27" fillId="0" borderId="0" xfId="0" applyNumberFormat="1" applyFont="1"/>
    <xf numFmtId="165" fontId="22" fillId="37" borderId="10" xfId="1" applyNumberFormat="1" applyFont="1" applyFill="1" applyBorder="1" applyAlignment="1" applyProtection="1">
      <alignment horizontal="center" vertical="center"/>
    </xf>
    <xf numFmtId="165" fontId="25" fillId="0" borderId="0" xfId="1" applyNumberFormat="1" applyFont="1" applyFill="1" applyAlignment="1">
      <alignment horizontal="center" vertical="center"/>
    </xf>
    <xf numFmtId="165" fontId="25" fillId="0" borderId="0" xfId="1" applyNumberFormat="1" applyFont="1" applyAlignment="1">
      <alignment horizontal="center" vertical="center"/>
    </xf>
    <xf numFmtId="165" fontId="22" fillId="33" borderId="10" xfId="1" applyNumberFormat="1" applyFont="1" applyFill="1" applyBorder="1" applyAlignment="1" applyProtection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5" fontId="0" fillId="0" borderId="0" xfId="1" applyNumberFormat="1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5" fontId="26" fillId="35" borderId="10" xfId="1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center"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 customBuiltin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</sheetPr>
  <dimension ref="A1:N15"/>
  <sheetViews>
    <sheetView showGridLines="0" rightToLeft="1" tabSelected="1" zoomScaleNormal="100" workbookViewId="0">
      <selection activeCell="L14" sqref="L14"/>
    </sheetView>
  </sheetViews>
  <sheetFormatPr defaultColWidth="5.25" defaultRowHeight="14.25" customHeight="1" x14ac:dyDescent="0.2"/>
  <cols>
    <col min="1" max="1" width="9.75" style="4" bestFit="1" customWidth="1"/>
    <col min="2" max="2" width="10.75" style="4" bestFit="1" customWidth="1"/>
    <col min="3" max="3" width="8.125" style="3" bestFit="1" customWidth="1"/>
    <col min="4" max="4" width="11.75" style="3" bestFit="1" customWidth="1"/>
    <col min="5" max="5" width="10.875" style="3" bestFit="1" customWidth="1"/>
    <col min="6" max="7" width="8.625" style="1" bestFit="1" customWidth="1"/>
    <col min="8" max="8" width="9" style="3" bestFit="1" customWidth="1"/>
    <col min="9" max="9" width="5.25" style="3"/>
    <col min="10" max="10" width="11.75" style="3" bestFit="1" customWidth="1"/>
    <col min="11" max="11" width="10.875" style="3" bestFit="1" customWidth="1"/>
    <col min="12" max="14" width="12.125" style="64" bestFit="1" customWidth="1"/>
    <col min="15" max="16384" width="5.25" style="3"/>
  </cols>
  <sheetData>
    <row r="1" spans="1:14" ht="14.25" customHeight="1" x14ac:dyDescent="0.2">
      <c r="A1" s="21" t="s">
        <v>2</v>
      </c>
      <c r="B1" s="21" t="s">
        <v>3</v>
      </c>
      <c r="C1" s="22" t="s">
        <v>4</v>
      </c>
      <c r="D1" s="22" t="s">
        <v>5</v>
      </c>
      <c r="E1" s="22" t="s">
        <v>1</v>
      </c>
      <c r="F1" s="23" t="s">
        <v>6</v>
      </c>
      <c r="G1" s="23" t="s">
        <v>7</v>
      </c>
      <c r="H1" s="22" t="s">
        <v>47</v>
      </c>
      <c r="J1" s="22" t="s">
        <v>5</v>
      </c>
      <c r="K1" s="22" t="s">
        <v>1</v>
      </c>
      <c r="L1" s="63" t="s">
        <v>59</v>
      </c>
      <c r="M1" s="63" t="s">
        <v>6</v>
      </c>
      <c r="N1" s="63" t="s">
        <v>7</v>
      </c>
    </row>
    <row r="2" spans="1:14" ht="14.25" customHeight="1" x14ac:dyDescent="0.2">
      <c r="A2" s="5">
        <v>179</v>
      </c>
      <c r="B2" s="5">
        <v>7145</v>
      </c>
      <c r="C2" s="6" t="s">
        <v>11</v>
      </c>
      <c r="D2" s="7" t="s">
        <v>10</v>
      </c>
      <c r="E2" s="7" t="s">
        <v>9</v>
      </c>
      <c r="F2" s="8">
        <v>0</v>
      </c>
      <c r="G2" s="8">
        <v>300000000</v>
      </c>
      <c r="H2" s="7" t="s">
        <v>14</v>
      </c>
      <c r="J2" s="7" t="s">
        <v>10</v>
      </c>
      <c r="K2" s="7" t="s">
        <v>9</v>
      </c>
      <c r="L2" s="65">
        <f>N2-M2</f>
        <v>650000000</v>
      </c>
      <c r="M2" s="65">
        <f>SUMIF(E2:E7,K2,F2:F7)</f>
        <v>250000000</v>
      </c>
      <c r="N2" s="65">
        <f>SUMIF(E2:E7,K2,G2:G7)</f>
        <v>900000000</v>
      </c>
    </row>
    <row r="3" spans="1:14" ht="14.25" customHeight="1" x14ac:dyDescent="0.2">
      <c r="A3" s="24">
        <v>471</v>
      </c>
      <c r="B3" s="24">
        <v>7150</v>
      </c>
      <c r="C3" s="25" t="s">
        <v>12</v>
      </c>
      <c r="D3" s="26" t="s">
        <v>10</v>
      </c>
      <c r="E3" s="26" t="s">
        <v>9</v>
      </c>
      <c r="F3" s="27">
        <v>0</v>
      </c>
      <c r="G3" s="27">
        <v>300000000</v>
      </c>
      <c r="H3" s="26" t="s">
        <v>14</v>
      </c>
      <c r="J3" s="7" t="s">
        <v>10</v>
      </c>
      <c r="K3" s="7" t="s">
        <v>16</v>
      </c>
      <c r="L3" s="65">
        <f>N3-M3</f>
        <v>580000000</v>
      </c>
      <c r="M3" s="65">
        <f>SUMIF($E$2:$E$7,K3,$F$2:$F$7)</f>
        <v>0</v>
      </c>
      <c r="N3" s="65">
        <f>SUMIF($E$2:$E$7,K3,$G$2:$G$7)</f>
        <v>580000000</v>
      </c>
    </row>
    <row r="4" spans="1:14" ht="14.25" customHeight="1" x14ac:dyDescent="0.2">
      <c r="A4" s="5">
        <v>783</v>
      </c>
      <c r="B4" s="5">
        <v>7125</v>
      </c>
      <c r="C4" s="6" t="s">
        <v>13</v>
      </c>
      <c r="D4" s="7" t="s">
        <v>10</v>
      </c>
      <c r="E4" s="7" t="s">
        <v>9</v>
      </c>
      <c r="F4" s="8">
        <v>0</v>
      </c>
      <c r="G4" s="8">
        <v>300000000</v>
      </c>
      <c r="H4" s="7" t="s">
        <v>14</v>
      </c>
      <c r="J4"/>
      <c r="K4"/>
      <c r="M4" s="65"/>
    </row>
    <row r="5" spans="1:14" ht="14.25" customHeight="1" x14ac:dyDescent="0.2">
      <c r="A5" s="24">
        <v>180</v>
      </c>
      <c r="B5" s="24">
        <v>8045</v>
      </c>
      <c r="C5" s="25" t="s">
        <v>15</v>
      </c>
      <c r="D5" s="26" t="s">
        <v>10</v>
      </c>
      <c r="E5" s="26" t="s">
        <v>16</v>
      </c>
      <c r="F5" s="27">
        <v>0</v>
      </c>
      <c r="G5" s="27">
        <v>450000000</v>
      </c>
      <c r="H5" s="26" t="s">
        <v>14</v>
      </c>
      <c r="J5"/>
      <c r="K5"/>
      <c r="M5" s="65"/>
    </row>
    <row r="6" spans="1:14" ht="15" customHeight="1" x14ac:dyDescent="0.2">
      <c r="A6" s="5">
        <v>484</v>
      </c>
      <c r="B6" s="5">
        <v>8046</v>
      </c>
      <c r="C6" s="6" t="s">
        <v>15</v>
      </c>
      <c r="D6" s="7" t="s">
        <v>10</v>
      </c>
      <c r="E6" s="7" t="s">
        <v>16</v>
      </c>
      <c r="F6" s="8">
        <v>0</v>
      </c>
      <c r="G6" s="8">
        <v>130000000</v>
      </c>
      <c r="H6" s="7" t="s">
        <v>14</v>
      </c>
      <c r="J6"/>
      <c r="K6"/>
      <c r="M6" s="65"/>
    </row>
    <row r="7" spans="1:14" ht="14.25" customHeight="1" x14ac:dyDescent="0.2">
      <c r="A7" s="24">
        <v>900</v>
      </c>
      <c r="B7" s="24">
        <v>8057</v>
      </c>
      <c r="C7" s="25" t="s">
        <v>18</v>
      </c>
      <c r="D7" s="26" t="s">
        <v>10</v>
      </c>
      <c r="E7" s="26" t="s">
        <v>9</v>
      </c>
      <c r="F7" s="27">
        <v>250000000</v>
      </c>
      <c r="G7" s="27">
        <v>0</v>
      </c>
      <c r="H7" s="26" t="s">
        <v>17</v>
      </c>
      <c r="J7"/>
      <c r="K7"/>
      <c r="M7" s="65"/>
    </row>
    <row r="8" spans="1:14" ht="14.25" customHeight="1" x14ac:dyDescent="0.2">
      <c r="M8" s="65"/>
    </row>
    <row r="9" spans="1:14" ht="14.25" customHeight="1" x14ac:dyDescent="0.2">
      <c r="E9" s="2"/>
      <c r="M9" s="65"/>
    </row>
    <row r="10" spans="1:14" ht="14.25" customHeight="1" x14ac:dyDescent="0.2">
      <c r="M10" s="65"/>
    </row>
    <row r="11" spans="1:14" ht="14.25" customHeight="1" x14ac:dyDescent="0.2">
      <c r="M11" s="65"/>
    </row>
    <row r="12" spans="1:14" ht="14.25" customHeight="1" x14ac:dyDescent="0.2">
      <c r="M12" s="65"/>
    </row>
    <row r="13" spans="1:14" ht="14.25" customHeight="1" x14ac:dyDescent="0.2">
      <c r="M13" s="65"/>
    </row>
    <row r="14" spans="1:14" ht="14.25" customHeight="1" x14ac:dyDescent="0.2">
      <c r="M14" s="65"/>
    </row>
    <row r="15" spans="1:14" ht="14.25" customHeight="1" x14ac:dyDescent="0.2">
      <c r="M15" s="65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/>
  </sheetPr>
  <dimension ref="A1:N9"/>
  <sheetViews>
    <sheetView showGridLines="0" rightToLeft="1" workbookViewId="0">
      <selection activeCell="D10" sqref="D10"/>
    </sheetView>
  </sheetViews>
  <sheetFormatPr defaultColWidth="9" defaultRowHeight="14.25" customHeight="1" x14ac:dyDescent="0.2"/>
  <cols>
    <col min="1" max="1" width="9.25" style="4" bestFit="1" customWidth="1"/>
    <col min="2" max="2" width="10" style="4" bestFit="1" customWidth="1"/>
    <col min="3" max="3" width="7.875" style="3" bestFit="1" customWidth="1"/>
    <col min="4" max="4" width="13.5" style="3" bestFit="1" customWidth="1"/>
    <col min="5" max="5" width="12.25" style="3" bestFit="1" customWidth="1"/>
    <col min="6" max="6" width="9.875" style="1" bestFit="1" customWidth="1"/>
    <col min="7" max="7" width="8.625" style="1" bestFit="1" customWidth="1"/>
    <col min="8" max="8" width="8.75" style="3" bestFit="1" customWidth="1"/>
    <col min="9" max="9" width="9" style="3"/>
    <col min="10" max="10" width="13.5" style="3" bestFit="1" customWidth="1"/>
    <col min="11" max="11" width="12.25" style="3" bestFit="1" customWidth="1"/>
    <col min="12" max="12" width="13.75" style="3" bestFit="1" customWidth="1"/>
    <col min="13" max="13" width="16.25" style="64" bestFit="1" customWidth="1"/>
    <col min="14" max="14" width="14.75" style="3" bestFit="1" customWidth="1"/>
    <col min="15" max="16384" width="9" style="3"/>
  </cols>
  <sheetData>
    <row r="1" spans="1:14" ht="14.25" customHeight="1" x14ac:dyDescent="0.2">
      <c r="A1" s="28" t="s">
        <v>2</v>
      </c>
      <c r="B1" s="28" t="s">
        <v>3</v>
      </c>
      <c r="C1" s="29" t="s">
        <v>4</v>
      </c>
      <c r="D1" s="29" t="s">
        <v>5</v>
      </c>
      <c r="E1" s="29" t="s">
        <v>1</v>
      </c>
      <c r="F1" s="30" t="s">
        <v>6</v>
      </c>
      <c r="G1" s="30" t="s">
        <v>7</v>
      </c>
      <c r="H1" s="29" t="s">
        <v>47</v>
      </c>
      <c r="J1" s="29" t="s">
        <v>5</v>
      </c>
      <c r="K1" s="29" t="s">
        <v>0</v>
      </c>
      <c r="L1" s="29" t="s">
        <v>59</v>
      </c>
      <c r="M1" s="67" t="s">
        <v>6</v>
      </c>
      <c r="N1" s="30" t="s">
        <v>7</v>
      </c>
    </row>
    <row r="2" spans="1:14" ht="14.25" customHeight="1" x14ac:dyDescent="0.2">
      <c r="A2" s="5">
        <v>360</v>
      </c>
      <c r="B2" s="5">
        <v>7043</v>
      </c>
      <c r="C2" s="6" t="s">
        <v>19</v>
      </c>
      <c r="D2" s="31" t="s">
        <v>24</v>
      </c>
      <c r="E2" s="7" t="s">
        <v>25</v>
      </c>
      <c r="F2" s="8">
        <v>0</v>
      </c>
      <c r="G2" s="8">
        <v>500000000</v>
      </c>
      <c r="H2" s="7" t="s">
        <v>8</v>
      </c>
      <c r="J2" s="66" t="s">
        <v>24</v>
      </c>
      <c r="K2" s="7" t="s">
        <v>25</v>
      </c>
      <c r="L2" s="68">
        <f>M2-N2</f>
        <v>1190000000</v>
      </c>
      <c r="M2" s="65">
        <f>SUMIF($E$2:$E$6,K2,$F$2:$F$6)</f>
        <v>1690000000</v>
      </c>
      <c r="N2" s="65">
        <f>SUMIF(E2:$E$6,K2,$G$2:$G$6)</f>
        <v>500000000</v>
      </c>
    </row>
    <row r="3" spans="1:14" ht="14.25" customHeight="1" x14ac:dyDescent="0.2">
      <c r="A3" s="32">
        <v>463</v>
      </c>
      <c r="B3" s="32">
        <v>7055</v>
      </c>
      <c r="C3" s="33" t="s">
        <v>20</v>
      </c>
      <c r="D3" s="34" t="s">
        <v>24</v>
      </c>
      <c r="E3" s="35" t="s">
        <v>25</v>
      </c>
      <c r="F3" s="36">
        <v>1690000000</v>
      </c>
      <c r="G3" s="36">
        <v>0</v>
      </c>
      <c r="H3" s="35" t="s">
        <v>8</v>
      </c>
      <c r="J3" s="66" t="s">
        <v>24</v>
      </c>
      <c r="K3" s="7" t="s">
        <v>26</v>
      </c>
      <c r="L3" s="68">
        <f>M3-N3</f>
        <v>43000000</v>
      </c>
      <c r="M3" s="65">
        <f t="shared" ref="M3:M4" si="0">SUMIF($E$2:$E$6,K3,$F$2:$F$6)</f>
        <v>43000000</v>
      </c>
      <c r="N3" s="65">
        <f>SUMIF(E3:$E$6,K3,$G$2:$G$6)</f>
        <v>0</v>
      </c>
    </row>
    <row r="4" spans="1:14" ht="14.25" customHeight="1" x14ac:dyDescent="0.2">
      <c r="A4" s="5">
        <v>468</v>
      </c>
      <c r="B4" s="5">
        <v>7068</v>
      </c>
      <c r="C4" s="6" t="s">
        <v>21</v>
      </c>
      <c r="D4" s="31" t="s">
        <v>24</v>
      </c>
      <c r="E4" s="7" t="s">
        <v>26</v>
      </c>
      <c r="F4" s="8">
        <v>43000000</v>
      </c>
      <c r="G4" s="8">
        <v>0</v>
      </c>
      <c r="H4" s="7" t="s">
        <v>8</v>
      </c>
      <c r="J4" s="66" t="s">
        <v>24</v>
      </c>
      <c r="K4" s="7" t="s">
        <v>27</v>
      </c>
      <c r="L4" s="68">
        <f>M4-N4</f>
        <v>500000000</v>
      </c>
      <c r="M4" s="65">
        <f t="shared" si="0"/>
        <v>500000000</v>
      </c>
      <c r="N4" s="65">
        <f>SUMIF(E4:$E$6,K4,$G$2:$G$6)</f>
        <v>0</v>
      </c>
    </row>
    <row r="5" spans="1:14" ht="14.25" customHeight="1" x14ac:dyDescent="0.2">
      <c r="A5" s="32">
        <v>531</v>
      </c>
      <c r="B5" s="32">
        <v>7098</v>
      </c>
      <c r="C5" s="33" t="s">
        <v>22</v>
      </c>
      <c r="D5" s="34" t="s">
        <v>24</v>
      </c>
      <c r="E5" s="35" t="s">
        <v>27</v>
      </c>
      <c r="F5" s="36">
        <v>300000000</v>
      </c>
      <c r="G5" s="36">
        <v>0</v>
      </c>
      <c r="H5" s="35" t="s">
        <v>8</v>
      </c>
      <c r="J5"/>
      <c r="K5"/>
    </row>
    <row r="6" spans="1:14" ht="14.25" customHeight="1" x14ac:dyDescent="0.2">
      <c r="A6" s="5">
        <v>644</v>
      </c>
      <c r="B6" s="5">
        <v>7034</v>
      </c>
      <c r="C6" s="6" t="s">
        <v>23</v>
      </c>
      <c r="D6" s="31" t="s">
        <v>24</v>
      </c>
      <c r="E6" s="7" t="s">
        <v>27</v>
      </c>
      <c r="F6" s="8">
        <v>200000000</v>
      </c>
      <c r="G6" s="8">
        <v>0</v>
      </c>
      <c r="H6" s="7" t="s">
        <v>8</v>
      </c>
      <c r="J6"/>
      <c r="K6"/>
    </row>
    <row r="9" spans="1:14" ht="14.25" customHeight="1" x14ac:dyDescent="0.2">
      <c r="D9" s="2"/>
      <c r="E9" s="2"/>
      <c r="F9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/>
  </sheetPr>
  <dimension ref="A1:N37"/>
  <sheetViews>
    <sheetView showGridLines="0" rightToLeft="1" workbookViewId="0">
      <selection activeCell="K1" sqref="K1"/>
    </sheetView>
  </sheetViews>
  <sheetFormatPr defaultColWidth="9" defaultRowHeight="12" x14ac:dyDescent="0.2"/>
  <cols>
    <col min="1" max="1" width="9.75" style="19" customWidth="1"/>
    <col min="2" max="2" width="10.75" style="19" customWidth="1"/>
    <col min="3" max="3" width="9.125" style="18" bestFit="1" customWidth="1"/>
    <col min="4" max="4" width="12.75" style="18" bestFit="1" customWidth="1"/>
    <col min="5" max="5" width="10.375" style="18" bestFit="1" customWidth="1"/>
    <col min="6" max="6" width="11.125" style="20" bestFit="1" customWidth="1"/>
    <col min="7" max="7" width="9.75" style="20" bestFit="1" customWidth="1"/>
    <col min="8" max="8" width="9.5" style="18" bestFit="1" customWidth="1"/>
    <col min="9" max="9" width="9" style="18"/>
    <col min="10" max="10" width="12.75" style="18" bestFit="1" customWidth="1"/>
    <col min="11" max="11" width="10.375" style="18" bestFit="1" customWidth="1"/>
    <col min="12" max="12" width="11.75" style="62" bestFit="1" customWidth="1"/>
    <col min="13" max="13" width="14.5" style="62" bestFit="1" customWidth="1"/>
    <col min="14" max="14" width="14" style="62" bestFit="1" customWidth="1"/>
    <col min="15" max="16384" width="9" style="18"/>
  </cols>
  <sheetData>
    <row r="1" spans="1:14" ht="12.75" x14ac:dyDescent="0.2">
      <c r="A1" s="37" t="s">
        <v>2</v>
      </c>
      <c r="B1" s="37" t="s">
        <v>3</v>
      </c>
      <c r="C1" s="38" t="s">
        <v>4</v>
      </c>
      <c r="D1" s="38" t="s">
        <v>5</v>
      </c>
      <c r="E1" s="38" t="s">
        <v>0</v>
      </c>
      <c r="F1" s="39" t="s">
        <v>29</v>
      </c>
      <c r="G1" s="39" t="s">
        <v>7</v>
      </c>
      <c r="H1" s="38" t="s">
        <v>58</v>
      </c>
      <c r="J1" s="38" t="s">
        <v>5</v>
      </c>
      <c r="K1" s="38" t="s">
        <v>0</v>
      </c>
      <c r="L1" s="60" t="s">
        <v>59</v>
      </c>
      <c r="M1" s="60" t="s">
        <v>29</v>
      </c>
      <c r="N1" s="60" t="s">
        <v>7</v>
      </c>
    </row>
    <row r="2" spans="1:14" x14ac:dyDescent="0.2">
      <c r="A2" s="40">
        <v>290</v>
      </c>
      <c r="B2" s="40">
        <v>7673</v>
      </c>
      <c r="C2" s="41" t="s">
        <v>41</v>
      </c>
      <c r="D2" s="42" t="s">
        <v>28</v>
      </c>
      <c r="E2" s="42" t="s">
        <v>9</v>
      </c>
      <c r="F2" s="43">
        <v>15200000</v>
      </c>
      <c r="G2" s="43">
        <v>0</v>
      </c>
      <c r="H2" s="42" t="s">
        <v>8</v>
      </c>
      <c r="J2" s="42" t="s">
        <v>28</v>
      </c>
      <c r="K2" s="42" t="s">
        <v>9</v>
      </c>
      <c r="L2" s="61">
        <f>M2-N2</f>
        <v>495300000</v>
      </c>
      <c r="M2" s="61">
        <f>SUMIF($E$2:$E$18,K2,$F$2:$F$18)</f>
        <v>495300000</v>
      </c>
      <c r="N2" s="61">
        <f>SUMIF($E$2:$E$18,K2,$G$2:$G$18)</f>
        <v>0</v>
      </c>
    </row>
    <row r="3" spans="1:14" x14ac:dyDescent="0.2">
      <c r="A3" s="44">
        <v>293</v>
      </c>
      <c r="B3" s="44">
        <v>7673</v>
      </c>
      <c r="C3" s="45" t="s">
        <v>41</v>
      </c>
      <c r="D3" s="46" t="s">
        <v>28</v>
      </c>
      <c r="E3" s="46" t="s">
        <v>9</v>
      </c>
      <c r="F3" s="47">
        <v>7100000</v>
      </c>
      <c r="G3" s="47">
        <v>0</v>
      </c>
      <c r="H3" s="46" t="s">
        <v>8</v>
      </c>
      <c r="J3" s="42" t="s">
        <v>28</v>
      </c>
      <c r="K3" s="42" t="s">
        <v>16</v>
      </c>
      <c r="L3" s="61">
        <f>M3-N3</f>
        <v>87750000</v>
      </c>
      <c r="M3" s="61">
        <f t="shared" ref="M3:M4" si="0">SUMIF($E$2:$E$18,K3,$F$2:$F$18)</f>
        <v>1020750000</v>
      </c>
      <c r="N3" s="61">
        <f t="shared" ref="N3:N4" si="1">SUMIF($E$2:$E$18,K3,$G$2:$G$18)</f>
        <v>933000000</v>
      </c>
    </row>
    <row r="4" spans="1:14" x14ac:dyDescent="0.2">
      <c r="A4" s="40">
        <v>179</v>
      </c>
      <c r="B4" s="40">
        <v>7673</v>
      </c>
      <c r="C4" s="41" t="s">
        <v>41</v>
      </c>
      <c r="D4" s="42" t="s">
        <v>28</v>
      </c>
      <c r="E4" s="42" t="s">
        <v>9</v>
      </c>
      <c r="F4" s="43">
        <v>11000000</v>
      </c>
      <c r="G4" s="43">
        <v>0</v>
      </c>
      <c r="H4" s="42" t="s">
        <v>8</v>
      </c>
      <c r="J4" s="42" t="s">
        <v>28</v>
      </c>
      <c r="K4" s="42" t="s">
        <v>30</v>
      </c>
      <c r="L4" s="61">
        <f>M4-N4</f>
        <v>2750000000</v>
      </c>
      <c r="M4" s="61">
        <f t="shared" si="0"/>
        <v>2750000000</v>
      </c>
      <c r="N4" s="61">
        <f t="shared" si="1"/>
        <v>0</v>
      </c>
    </row>
    <row r="5" spans="1:14" x14ac:dyDescent="0.2">
      <c r="A5" s="44">
        <v>425</v>
      </c>
      <c r="B5" s="44">
        <v>7653</v>
      </c>
      <c r="C5" s="45" t="s">
        <v>32</v>
      </c>
      <c r="D5" s="46" t="s">
        <v>28</v>
      </c>
      <c r="E5" s="46" t="s">
        <v>9</v>
      </c>
      <c r="F5" s="47">
        <v>187000000</v>
      </c>
      <c r="G5" s="47">
        <v>0</v>
      </c>
      <c r="H5" s="46" t="s">
        <v>8</v>
      </c>
    </row>
    <row r="6" spans="1:14" ht="14.25" x14ac:dyDescent="0.2">
      <c r="A6" s="40">
        <v>395</v>
      </c>
      <c r="B6" s="40">
        <v>7827</v>
      </c>
      <c r="C6" s="41" t="s">
        <v>33</v>
      </c>
      <c r="D6" s="42" t="s">
        <v>28</v>
      </c>
      <c r="E6" s="42" t="s">
        <v>9</v>
      </c>
      <c r="F6" s="43">
        <v>225000000</v>
      </c>
      <c r="G6" s="43">
        <v>0</v>
      </c>
      <c r="H6" s="42" t="s">
        <v>8</v>
      </c>
      <c r="J6"/>
      <c r="K6"/>
    </row>
    <row r="7" spans="1:14" ht="14.25" x14ac:dyDescent="0.2">
      <c r="A7" s="44">
        <v>369</v>
      </c>
      <c r="B7" s="44">
        <v>8090</v>
      </c>
      <c r="C7" s="45" t="s">
        <v>34</v>
      </c>
      <c r="D7" s="46" t="s">
        <v>28</v>
      </c>
      <c r="E7" s="46" t="s">
        <v>9</v>
      </c>
      <c r="F7" s="47">
        <v>50000000</v>
      </c>
      <c r="G7" s="47">
        <v>0</v>
      </c>
      <c r="H7" s="46" t="s">
        <v>8</v>
      </c>
      <c r="J7"/>
      <c r="K7"/>
    </row>
    <row r="8" spans="1:14" ht="14.25" x14ac:dyDescent="0.2">
      <c r="A8" s="40">
        <v>369</v>
      </c>
      <c r="B8" s="40">
        <v>8090</v>
      </c>
      <c r="C8" s="41" t="s">
        <v>34</v>
      </c>
      <c r="D8" s="42" t="s">
        <v>28</v>
      </c>
      <c r="E8" s="42" t="s">
        <v>16</v>
      </c>
      <c r="F8" s="43">
        <v>0</v>
      </c>
      <c r="G8" s="43">
        <v>101000000</v>
      </c>
      <c r="H8" s="42" t="s">
        <v>8</v>
      </c>
      <c r="J8"/>
      <c r="K8"/>
    </row>
    <row r="9" spans="1:14" ht="14.25" x14ac:dyDescent="0.2">
      <c r="A9" s="44">
        <v>755</v>
      </c>
      <c r="B9" s="44">
        <v>8050</v>
      </c>
      <c r="C9" s="45" t="s">
        <v>35</v>
      </c>
      <c r="D9" s="46" t="s">
        <v>28</v>
      </c>
      <c r="E9" s="46" t="s">
        <v>16</v>
      </c>
      <c r="F9" s="47">
        <v>102000000</v>
      </c>
      <c r="G9" s="47">
        <v>0</v>
      </c>
      <c r="H9" s="46" t="s">
        <v>8</v>
      </c>
      <c r="J9"/>
      <c r="K9"/>
    </row>
    <row r="10" spans="1:14" ht="14.25" x14ac:dyDescent="0.2">
      <c r="A10" s="40">
        <v>456</v>
      </c>
      <c r="B10" s="40">
        <v>8078</v>
      </c>
      <c r="C10" s="41" t="s">
        <v>15</v>
      </c>
      <c r="D10" s="42" t="s">
        <v>28</v>
      </c>
      <c r="E10" s="42" t="s">
        <v>16</v>
      </c>
      <c r="F10" s="43">
        <v>0</v>
      </c>
      <c r="G10" s="43">
        <v>26000000</v>
      </c>
      <c r="H10" s="42" t="s">
        <v>8</v>
      </c>
      <c r="J10"/>
      <c r="K10"/>
    </row>
    <row r="11" spans="1:14" ht="14.25" x14ac:dyDescent="0.2">
      <c r="A11" s="44">
        <v>457</v>
      </c>
      <c r="B11" s="44">
        <v>8116</v>
      </c>
      <c r="C11" s="45" t="s">
        <v>15</v>
      </c>
      <c r="D11" s="46" t="s">
        <v>28</v>
      </c>
      <c r="E11" s="46" t="s">
        <v>16</v>
      </c>
      <c r="F11" s="47">
        <v>0</v>
      </c>
      <c r="G11" s="47">
        <v>806000000</v>
      </c>
      <c r="H11" s="46" t="s">
        <v>8</v>
      </c>
      <c r="J11"/>
      <c r="K11"/>
    </row>
    <row r="12" spans="1:14" ht="14.25" x14ac:dyDescent="0.2">
      <c r="A12" s="40">
        <v>439</v>
      </c>
      <c r="B12" s="40">
        <v>7590</v>
      </c>
      <c r="C12" s="41" t="s">
        <v>36</v>
      </c>
      <c r="D12" s="42" t="s">
        <v>28</v>
      </c>
      <c r="E12" s="42" t="s">
        <v>30</v>
      </c>
      <c r="F12" s="43">
        <v>150000000</v>
      </c>
      <c r="G12" s="43">
        <v>0</v>
      </c>
      <c r="H12" s="42" t="s">
        <v>8</v>
      </c>
      <c r="J12"/>
      <c r="K12"/>
    </row>
    <row r="13" spans="1:14" ht="14.25" x14ac:dyDescent="0.2">
      <c r="A13" s="44">
        <v>130</v>
      </c>
      <c r="B13" s="44">
        <v>8005</v>
      </c>
      <c r="C13" s="45" t="s">
        <v>40</v>
      </c>
      <c r="D13" s="46" t="s">
        <v>28</v>
      </c>
      <c r="E13" s="46" t="s">
        <v>16</v>
      </c>
      <c r="F13" s="47">
        <v>480000000</v>
      </c>
      <c r="G13" s="47">
        <v>0</v>
      </c>
      <c r="H13" s="46" t="s">
        <v>8</v>
      </c>
      <c r="J13"/>
      <c r="K13"/>
    </row>
    <row r="14" spans="1:14" ht="14.25" x14ac:dyDescent="0.2">
      <c r="A14" s="40">
        <v>130</v>
      </c>
      <c r="B14" s="40">
        <v>8005</v>
      </c>
      <c r="C14" s="41" t="s">
        <v>40</v>
      </c>
      <c r="D14" s="42" t="s">
        <v>28</v>
      </c>
      <c r="E14" s="42" t="s">
        <v>16</v>
      </c>
      <c r="F14" s="43">
        <v>177500000</v>
      </c>
      <c r="G14" s="43">
        <v>0</v>
      </c>
      <c r="H14" s="42" t="s">
        <v>8</v>
      </c>
      <c r="J14"/>
      <c r="K14"/>
    </row>
    <row r="15" spans="1:14" ht="14.25" x14ac:dyDescent="0.2">
      <c r="A15" s="44">
        <v>130</v>
      </c>
      <c r="B15" s="44">
        <v>8005</v>
      </c>
      <c r="C15" s="45" t="s">
        <v>40</v>
      </c>
      <c r="D15" s="46" t="s">
        <v>28</v>
      </c>
      <c r="E15" s="46" t="s">
        <v>16</v>
      </c>
      <c r="F15" s="47">
        <v>41000000</v>
      </c>
      <c r="G15" s="47">
        <v>0</v>
      </c>
      <c r="H15" s="46" t="s">
        <v>8</v>
      </c>
      <c r="J15"/>
      <c r="K15"/>
    </row>
    <row r="16" spans="1:14" ht="14.25" x14ac:dyDescent="0.2">
      <c r="A16" s="40">
        <v>732</v>
      </c>
      <c r="B16" s="40">
        <v>8143</v>
      </c>
      <c r="C16" s="41" t="s">
        <v>37</v>
      </c>
      <c r="D16" s="42" t="s">
        <v>28</v>
      </c>
      <c r="E16" s="42" t="s">
        <v>30</v>
      </c>
      <c r="F16" s="43">
        <v>2600000000</v>
      </c>
      <c r="G16" s="43">
        <v>0</v>
      </c>
      <c r="H16" s="42" t="s">
        <v>8</v>
      </c>
      <c r="J16"/>
      <c r="K16"/>
    </row>
    <row r="17" spans="1:11" ht="14.25" x14ac:dyDescent="0.2">
      <c r="A17" s="44">
        <v>740</v>
      </c>
      <c r="B17" s="44">
        <v>7895</v>
      </c>
      <c r="C17" s="45" t="s">
        <v>38</v>
      </c>
      <c r="D17" s="46" t="s">
        <v>28</v>
      </c>
      <c r="E17" s="46" t="s">
        <v>16</v>
      </c>
      <c r="F17" s="47">
        <v>124000000</v>
      </c>
      <c r="G17" s="47">
        <v>0</v>
      </c>
      <c r="H17" s="46" t="s">
        <v>8</v>
      </c>
      <c r="J17"/>
      <c r="K17"/>
    </row>
    <row r="18" spans="1:11" ht="14.25" x14ac:dyDescent="0.2">
      <c r="A18" s="40">
        <v>740</v>
      </c>
      <c r="B18" s="40">
        <v>7895</v>
      </c>
      <c r="C18" s="41" t="s">
        <v>38</v>
      </c>
      <c r="D18" s="42" t="s">
        <v>28</v>
      </c>
      <c r="E18" s="42" t="s">
        <v>16</v>
      </c>
      <c r="F18" s="43">
        <v>96250000</v>
      </c>
      <c r="G18" s="43">
        <v>0</v>
      </c>
      <c r="H18" s="42" t="s">
        <v>8</v>
      </c>
      <c r="J18"/>
      <c r="K18"/>
    </row>
    <row r="19" spans="1:11" ht="14.25" x14ac:dyDescent="0.2">
      <c r="J19"/>
      <c r="K19"/>
    </row>
    <row r="21" spans="1:11" ht="14.25" x14ac:dyDescent="0.2">
      <c r="E21" s="2"/>
    </row>
    <row r="22" spans="1:11" ht="14.25" x14ac:dyDescent="0.2">
      <c r="E22" s="2"/>
    </row>
    <row r="23" spans="1:11" ht="14.25" x14ac:dyDescent="0.2">
      <c r="E23" s="2"/>
    </row>
    <row r="24" spans="1:11" ht="14.25" x14ac:dyDescent="0.2">
      <c r="E24" s="2"/>
    </row>
    <row r="25" spans="1:11" ht="14.25" x14ac:dyDescent="0.2">
      <c r="E25" s="2"/>
    </row>
    <row r="26" spans="1:11" ht="14.25" x14ac:dyDescent="0.2">
      <c r="E26" s="2"/>
    </row>
    <row r="27" spans="1:11" ht="14.25" x14ac:dyDescent="0.2">
      <c r="E27" s="2"/>
    </row>
    <row r="28" spans="1:11" ht="14.25" x14ac:dyDescent="0.2">
      <c r="E28" s="2"/>
    </row>
    <row r="29" spans="1:11" ht="14.25" x14ac:dyDescent="0.2">
      <c r="E29" s="2"/>
    </row>
    <row r="30" spans="1:11" ht="14.25" x14ac:dyDescent="0.2">
      <c r="E30" s="2"/>
    </row>
    <row r="31" spans="1:11" ht="14.25" x14ac:dyDescent="0.2">
      <c r="E31" s="2"/>
    </row>
    <row r="32" spans="1:11" ht="14.25" x14ac:dyDescent="0.2">
      <c r="E32" s="2"/>
    </row>
    <row r="33" spans="5:5" ht="14.25" x14ac:dyDescent="0.2">
      <c r="E33" s="2"/>
    </row>
    <row r="34" spans="5:5" ht="14.25" x14ac:dyDescent="0.2">
      <c r="E34" s="2"/>
    </row>
    <row r="35" spans="5:5" ht="14.25" x14ac:dyDescent="0.2">
      <c r="E35" s="2"/>
    </row>
    <row r="36" spans="5:5" ht="14.25" x14ac:dyDescent="0.2">
      <c r="E36" s="2"/>
    </row>
    <row r="37" spans="5:5" ht="14.25" x14ac:dyDescent="0.2">
      <c r="E37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/>
  </sheetPr>
  <dimension ref="A1:N107"/>
  <sheetViews>
    <sheetView showGridLines="0" rightToLeft="1" zoomScale="85" zoomScaleNormal="85" workbookViewId="0">
      <selection activeCell="B6" sqref="B6"/>
    </sheetView>
  </sheetViews>
  <sheetFormatPr defaultColWidth="9" defaultRowHeight="12.75" x14ac:dyDescent="0.2"/>
  <cols>
    <col min="1" max="1" width="11.25" style="10" customWidth="1"/>
    <col min="2" max="2" width="12.25" style="10" customWidth="1"/>
    <col min="3" max="3" width="9.75" style="9" bestFit="1" customWidth="1"/>
    <col min="4" max="4" width="14.375" style="9" bestFit="1" customWidth="1"/>
    <col min="5" max="5" width="20.875" style="11" bestFit="1" customWidth="1"/>
    <col min="6" max="7" width="10.125" style="12" bestFit="1" customWidth="1"/>
    <col min="8" max="8" width="10.5" style="9" bestFit="1" customWidth="1"/>
    <col min="9" max="9" width="9" style="9"/>
    <col min="10" max="10" width="14.375" style="9" bestFit="1" customWidth="1"/>
    <col min="11" max="11" width="20.875" style="9" bestFit="1" customWidth="1"/>
    <col min="12" max="12" width="12.375" style="9" bestFit="1" customWidth="1"/>
    <col min="13" max="13" width="13.25" style="57" bestFit="1" customWidth="1"/>
    <col min="14" max="14" width="12.375" style="9" bestFit="1" customWidth="1"/>
    <col min="15" max="16384" width="9" style="9"/>
  </cols>
  <sheetData>
    <row r="1" spans="1:14" s="13" customFormat="1" ht="26.25" customHeight="1" x14ac:dyDescent="0.2">
      <c r="A1" s="48" t="s">
        <v>2</v>
      </c>
      <c r="B1" s="48" t="s">
        <v>3</v>
      </c>
      <c r="C1" s="49" t="s">
        <v>4</v>
      </c>
      <c r="D1" s="49" t="s">
        <v>5</v>
      </c>
      <c r="E1" s="49" t="s">
        <v>0</v>
      </c>
      <c r="F1" s="50" t="s">
        <v>6</v>
      </c>
      <c r="G1" s="50" t="s">
        <v>7</v>
      </c>
      <c r="H1" s="49" t="s">
        <v>47</v>
      </c>
      <c r="J1" s="49" t="s">
        <v>5</v>
      </c>
      <c r="K1" s="49" t="s">
        <v>0</v>
      </c>
      <c r="L1" s="49" t="s">
        <v>59</v>
      </c>
      <c r="M1" s="50" t="s">
        <v>6</v>
      </c>
      <c r="N1" s="50" t="s">
        <v>7</v>
      </c>
    </row>
    <row r="2" spans="1:14" ht="14.25" customHeight="1" x14ac:dyDescent="0.2">
      <c r="A2" s="17">
        <v>258.5</v>
      </c>
      <c r="B2" s="17">
        <v>4722.5</v>
      </c>
      <c r="C2" s="16" t="s">
        <v>49</v>
      </c>
      <c r="D2" s="15" t="s">
        <v>48</v>
      </c>
      <c r="E2" s="51" t="s">
        <v>30</v>
      </c>
      <c r="F2" s="14">
        <v>0</v>
      </c>
      <c r="G2" s="14">
        <v>652155000</v>
      </c>
      <c r="H2" s="15" t="s">
        <v>42</v>
      </c>
      <c r="J2" s="15" t="s">
        <v>48</v>
      </c>
      <c r="K2" s="51" t="s">
        <v>30</v>
      </c>
      <c r="L2" s="59">
        <f>N2-M2</f>
        <v>4366008125</v>
      </c>
      <c r="M2" s="58">
        <f>SUMIF($E$1:$E$29,K2,$F$1:$F$29)</f>
        <v>0</v>
      </c>
      <c r="N2" s="58">
        <f>SUMIF($E$1:$E$29,K2,$G$1:$G$29)</f>
        <v>4366008125</v>
      </c>
    </row>
    <row r="3" spans="1:14" ht="14.25" customHeight="1" x14ac:dyDescent="0.2">
      <c r="A3" s="52">
        <v>187</v>
      </c>
      <c r="B3" s="52">
        <v>4732.5</v>
      </c>
      <c r="C3" s="53" t="s">
        <v>13</v>
      </c>
      <c r="D3" s="54" t="s">
        <v>48</v>
      </c>
      <c r="E3" s="55" t="s">
        <v>30</v>
      </c>
      <c r="F3" s="56">
        <v>0</v>
      </c>
      <c r="G3" s="56">
        <v>645287500</v>
      </c>
      <c r="H3" s="54" t="s">
        <v>42</v>
      </c>
      <c r="J3" s="15" t="s">
        <v>48</v>
      </c>
      <c r="K3" s="51" t="s">
        <v>43</v>
      </c>
      <c r="L3" s="59">
        <f>N3-M3</f>
        <v>2811590360</v>
      </c>
      <c r="M3" s="58">
        <f>SUMIF($E$1:$E$29,K3,$F$1:$F$29)</f>
        <v>0</v>
      </c>
      <c r="N3" s="58">
        <f t="shared" ref="N3:N6" si="0">SUMIF($E$1:$E$29,K3,$G$1:$G$29)</f>
        <v>2811590360</v>
      </c>
    </row>
    <row r="4" spans="1:14" ht="14.25" customHeight="1" x14ac:dyDescent="0.2">
      <c r="A4" s="17">
        <v>258.5</v>
      </c>
      <c r="B4" s="17">
        <v>4722.5</v>
      </c>
      <c r="C4" s="16" t="s">
        <v>49</v>
      </c>
      <c r="D4" s="15" t="s">
        <v>48</v>
      </c>
      <c r="E4" s="51" t="s">
        <v>30</v>
      </c>
      <c r="F4" s="14">
        <v>0</v>
      </c>
      <c r="G4" s="14">
        <v>599776500</v>
      </c>
      <c r="H4" s="15" t="s">
        <v>42</v>
      </c>
      <c r="J4" s="15" t="s">
        <v>48</v>
      </c>
      <c r="K4" s="51" t="s">
        <v>44</v>
      </c>
      <c r="L4" s="59">
        <f>N4-M4</f>
        <v>597000000</v>
      </c>
      <c r="M4" s="58">
        <f>SUMIF($E$1:$E$29,K4,$F$1:$F$29)</f>
        <v>0</v>
      </c>
      <c r="N4" s="58">
        <f t="shared" si="0"/>
        <v>597000000</v>
      </c>
    </row>
    <row r="5" spans="1:14" ht="14.25" customHeight="1" x14ac:dyDescent="0.2">
      <c r="A5" s="52">
        <v>147</v>
      </c>
      <c r="B5" s="52">
        <v>4733.5</v>
      </c>
      <c r="C5" s="53" t="s">
        <v>34</v>
      </c>
      <c r="D5" s="54" t="s">
        <v>48</v>
      </c>
      <c r="E5" s="55" t="s">
        <v>30</v>
      </c>
      <c r="F5" s="56">
        <v>0</v>
      </c>
      <c r="G5" s="56">
        <v>571602000</v>
      </c>
      <c r="H5" s="54" t="s">
        <v>42</v>
      </c>
      <c r="J5" s="15" t="s">
        <v>48</v>
      </c>
      <c r="K5" s="51" t="s">
        <v>45</v>
      </c>
      <c r="L5" s="59">
        <f>N5-M5</f>
        <v>164438000</v>
      </c>
      <c r="M5" s="58">
        <f>SUMIF($E$1:$E$29,K5,$F$1:$F$29)</f>
        <v>180000000</v>
      </c>
      <c r="N5" s="58">
        <f t="shared" si="0"/>
        <v>344438000</v>
      </c>
    </row>
    <row r="6" spans="1:14" ht="14.25" customHeight="1" x14ac:dyDescent="0.2">
      <c r="A6" s="17">
        <v>406</v>
      </c>
      <c r="B6" s="17">
        <v>4728.5</v>
      </c>
      <c r="C6" s="16" t="s">
        <v>39</v>
      </c>
      <c r="D6" s="15" t="s">
        <v>48</v>
      </c>
      <c r="E6" s="51" t="s">
        <v>30</v>
      </c>
      <c r="F6" s="14">
        <v>0</v>
      </c>
      <c r="G6" s="14">
        <v>548155625</v>
      </c>
      <c r="H6" s="15" t="s">
        <v>42</v>
      </c>
      <c r="J6" s="15" t="s">
        <v>48</v>
      </c>
      <c r="K6" s="51" t="s">
        <v>46</v>
      </c>
      <c r="L6" s="59">
        <f>N6-M6</f>
        <v>189388000</v>
      </c>
      <c r="M6" s="58">
        <f>SUMIF($E$1:$E$29,K6,$F$1:$F$29)</f>
        <v>135000000</v>
      </c>
      <c r="N6" s="58">
        <f t="shared" si="0"/>
        <v>324388000</v>
      </c>
    </row>
    <row r="7" spans="1:14" ht="14.25" customHeight="1" x14ac:dyDescent="0.2">
      <c r="A7" s="52">
        <v>13</v>
      </c>
      <c r="B7" s="52">
        <v>5078</v>
      </c>
      <c r="C7" s="53" t="s">
        <v>50</v>
      </c>
      <c r="D7" s="54" t="s">
        <v>48</v>
      </c>
      <c r="E7" s="55" t="s">
        <v>43</v>
      </c>
      <c r="F7" s="56">
        <v>0</v>
      </c>
      <c r="G7" s="56">
        <v>472831500</v>
      </c>
      <c r="H7" s="54" t="s">
        <v>42</v>
      </c>
      <c r="J7"/>
      <c r="K7"/>
    </row>
    <row r="8" spans="1:14" ht="14.25" customHeight="1" x14ac:dyDescent="0.2">
      <c r="A8" s="17">
        <v>13</v>
      </c>
      <c r="B8" s="17">
        <v>5078</v>
      </c>
      <c r="C8" s="16" t="s">
        <v>50</v>
      </c>
      <c r="D8" s="15" t="s">
        <v>48</v>
      </c>
      <c r="E8" s="51" t="s">
        <v>43</v>
      </c>
      <c r="F8" s="14">
        <v>0</v>
      </c>
      <c r="G8" s="14">
        <v>461553720</v>
      </c>
      <c r="H8" s="15" t="s">
        <v>42</v>
      </c>
      <c r="J8"/>
      <c r="K8"/>
    </row>
    <row r="9" spans="1:14" ht="14.25" customHeight="1" x14ac:dyDescent="0.2">
      <c r="A9" s="52">
        <v>112.5</v>
      </c>
      <c r="B9" s="52">
        <v>4730.5</v>
      </c>
      <c r="C9" s="53" t="s">
        <v>51</v>
      </c>
      <c r="D9" s="54" t="s">
        <v>48</v>
      </c>
      <c r="E9" s="55" t="s">
        <v>43</v>
      </c>
      <c r="F9" s="56">
        <v>0</v>
      </c>
      <c r="G9" s="56">
        <v>408684640</v>
      </c>
      <c r="H9" s="54" t="s">
        <v>42</v>
      </c>
      <c r="J9"/>
      <c r="K9"/>
    </row>
    <row r="10" spans="1:14" ht="14.25" customHeight="1" x14ac:dyDescent="0.2">
      <c r="A10" s="17">
        <v>333.5</v>
      </c>
      <c r="B10" s="17">
        <v>4731.5</v>
      </c>
      <c r="C10" s="16" t="s">
        <v>52</v>
      </c>
      <c r="D10" s="15" t="s">
        <v>48</v>
      </c>
      <c r="E10" s="51" t="s">
        <v>43</v>
      </c>
      <c r="F10" s="14">
        <v>0</v>
      </c>
      <c r="G10" s="14">
        <v>330217500</v>
      </c>
      <c r="H10" s="15" t="s">
        <v>42</v>
      </c>
      <c r="J10"/>
      <c r="K10"/>
    </row>
    <row r="11" spans="1:14" ht="14.25" customHeight="1" x14ac:dyDescent="0.2">
      <c r="A11" s="52">
        <v>147</v>
      </c>
      <c r="B11" s="52">
        <v>4733.5</v>
      </c>
      <c r="C11" s="53" t="s">
        <v>34</v>
      </c>
      <c r="D11" s="54" t="s">
        <v>48</v>
      </c>
      <c r="E11" s="55" t="s">
        <v>43</v>
      </c>
      <c r="F11" s="56">
        <v>0</v>
      </c>
      <c r="G11" s="56">
        <v>316808500</v>
      </c>
      <c r="H11" s="54" t="s">
        <v>42</v>
      </c>
      <c r="J11"/>
      <c r="K11"/>
    </row>
    <row r="12" spans="1:14" ht="14.25" customHeight="1" x14ac:dyDescent="0.2">
      <c r="A12" s="17">
        <v>147</v>
      </c>
      <c r="B12" s="17">
        <v>4733.5</v>
      </c>
      <c r="C12" s="16" t="s">
        <v>34</v>
      </c>
      <c r="D12" s="15" t="s">
        <v>48</v>
      </c>
      <c r="E12" s="51" t="s">
        <v>43</v>
      </c>
      <c r="F12" s="14">
        <v>0</v>
      </c>
      <c r="G12" s="14">
        <v>278442000</v>
      </c>
      <c r="H12" s="15" t="s">
        <v>42</v>
      </c>
      <c r="J12"/>
      <c r="K12"/>
    </row>
    <row r="13" spans="1:14" ht="14.25" customHeight="1" x14ac:dyDescent="0.2">
      <c r="A13" s="52">
        <v>105</v>
      </c>
      <c r="B13" s="52">
        <v>4729.5</v>
      </c>
      <c r="C13" s="53" t="s">
        <v>31</v>
      </c>
      <c r="D13" s="54" t="s">
        <v>48</v>
      </c>
      <c r="E13" s="55" t="s">
        <v>43</v>
      </c>
      <c r="F13" s="56">
        <v>0</v>
      </c>
      <c r="G13" s="56">
        <v>277970000</v>
      </c>
      <c r="H13" s="54" t="s">
        <v>42</v>
      </c>
      <c r="J13"/>
      <c r="K13"/>
    </row>
    <row r="14" spans="1:14" ht="14.25" customHeight="1" x14ac:dyDescent="0.2">
      <c r="A14" s="17">
        <v>288</v>
      </c>
      <c r="B14" s="17">
        <v>4732</v>
      </c>
      <c r="C14" s="16" t="s">
        <v>57</v>
      </c>
      <c r="D14" s="15" t="s">
        <v>48</v>
      </c>
      <c r="E14" s="51" t="s">
        <v>43</v>
      </c>
      <c r="F14" s="14">
        <v>0</v>
      </c>
      <c r="G14" s="14">
        <v>265082500</v>
      </c>
      <c r="H14" s="15" t="s">
        <v>42</v>
      </c>
      <c r="J14"/>
      <c r="K14"/>
    </row>
    <row r="15" spans="1:14" ht="14.25" customHeight="1" x14ac:dyDescent="0.2">
      <c r="A15" s="52">
        <v>26</v>
      </c>
      <c r="B15" s="52">
        <v>4731</v>
      </c>
      <c r="C15" s="53" t="s">
        <v>53</v>
      </c>
      <c r="D15" s="54" t="s">
        <v>48</v>
      </c>
      <c r="E15" s="55" t="s">
        <v>30</v>
      </c>
      <c r="F15" s="56">
        <v>0</v>
      </c>
      <c r="G15" s="56">
        <v>261610000</v>
      </c>
      <c r="H15" s="54" t="s">
        <v>42</v>
      </c>
      <c r="J15"/>
      <c r="K15"/>
    </row>
    <row r="16" spans="1:14" ht="14.25" customHeight="1" x14ac:dyDescent="0.2">
      <c r="A16" s="17">
        <v>112.5</v>
      </c>
      <c r="B16" s="17">
        <v>4730.5</v>
      </c>
      <c r="C16" s="16" t="s">
        <v>51</v>
      </c>
      <c r="D16" s="15" t="s">
        <v>48</v>
      </c>
      <c r="E16" s="51" t="s">
        <v>30</v>
      </c>
      <c r="F16" s="14">
        <v>0</v>
      </c>
      <c r="G16" s="14">
        <v>255775000</v>
      </c>
      <c r="H16" s="15" t="s">
        <v>42</v>
      </c>
      <c r="J16"/>
      <c r="K16"/>
    </row>
    <row r="17" spans="1:11" ht="14.25" customHeight="1" x14ac:dyDescent="0.2">
      <c r="A17" s="52">
        <v>258.5</v>
      </c>
      <c r="B17" s="52">
        <v>4722.5</v>
      </c>
      <c r="C17" s="53" t="s">
        <v>49</v>
      </c>
      <c r="D17" s="54" t="s">
        <v>48</v>
      </c>
      <c r="E17" s="55" t="s">
        <v>30</v>
      </c>
      <c r="F17" s="56">
        <v>0</v>
      </c>
      <c r="G17" s="56">
        <v>241554000</v>
      </c>
      <c r="H17" s="54" t="s">
        <v>42</v>
      </c>
      <c r="J17"/>
      <c r="K17"/>
    </row>
    <row r="18" spans="1:11" ht="14.25" customHeight="1" x14ac:dyDescent="0.2">
      <c r="A18" s="17">
        <v>333.5</v>
      </c>
      <c r="B18" s="17">
        <v>4731.5</v>
      </c>
      <c r="C18" s="16" t="s">
        <v>52</v>
      </c>
      <c r="D18" s="15" t="s">
        <v>48</v>
      </c>
      <c r="E18" s="51" t="s">
        <v>30</v>
      </c>
      <c r="F18" s="14">
        <v>0</v>
      </c>
      <c r="G18" s="14">
        <v>237970000</v>
      </c>
      <c r="H18" s="15" t="s">
        <v>42</v>
      </c>
      <c r="J18"/>
      <c r="K18"/>
    </row>
    <row r="19" spans="1:11" ht="14.25" customHeight="1" x14ac:dyDescent="0.2">
      <c r="A19" s="52">
        <v>326</v>
      </c>
      <c r="B19" s="52">
        <v>4733</v>
      </c>
      <c r="C19" s="53" t="s">
        <v>54</v>
      </c>
      <c r="D19" s="54" t="s">
        <v>48</v>
      </c>
      <c r="E19" s="55" t="s">
        <v>44</v>
      </c>
      <c r="F19" s="56">
        <v>0</v>
      </c>
      <c r="G19" s="56">
        <v>230550000</v>
      </c>
      <c r="H19" s="54" t="s">
        <v>42</v>
      </c>
      <c r="J19"/>
      <c r="K19"/>
    </row>
    <row r="20" spans="1:11" ht="14.25" customHeight="1" x14ac:dyDescent="0.2">
      <c r="A20" s="17">
        <v>258.5</v>
      </c>
      <c r="B20" s="17">
        <v>4722.5</v>
      </c>
      <c r="C20" s="16" t="s">
        <v>49</v>
      </c>
      <c r="D20" s="15" t="s">
        <v>48</v>
      </c>
      <c r="E20" s="51" t="s">
        <v>44</v>
      </c>
      <c r="F20" s="14">
        <v>0</v>
      </c>
      <c r="G20" s="14">
        <v>185870000</v>
      </c>
      <c r="H20" s="15" t="s">
        <v>42</v>
      </c>
      <c r="J20"/>
      <c r="K20"/>
    </row>
    <row r="21" spans="1:11" ht="14.25" customHeight="1" x14ac:dyDescent="0.2">
      <c r="A21" s="52">
        <v>193.5</v>
      </c>
      <c r="B21" s="52">
        <v>4737.5</v>
      </c>
      <c r="C21" s="53" t="s">
        <v>34</v>
      </c>
      <c r="D21" s="54" t="s">
        <v>48</v>
      </c>
      <c r="E21" s="55" t="s">
        <v>44</v>
      </c>
      <c r="F21" s="56">
        <v>0</v>
      </c>
      <c r="G21" s="56">
        <v>180580000</v>
      </c>
      <c r="H21" s="54" t="s">
        <v>42</v>
      </c>
      <c r="J21"/>
      <c r="K21"/>
    </row>
    <row r="22" spans="1:11" ht="14.25" customHeight="1" x14ac:dyDescent="0.2">
      <c r="A22" s="17">
        <v>406</v>
      </c>
      <c r="B22" s="17">
        <v>4728.5</v>
      </c>
      <c r="C22" s="16" t="s">
        <v>39</v>
      </c>
      <c r="D22" s="15" t="s">
        <v>48</v>
      </c>
      <c r="E22" s="51" t="s">
        <v>30</v>
      </c>
      <c r="F22" s="14">
        <v>0</v>
      </c>
      <c r="G22" s="14">
        <v>177760000</v>
      </c>
      <c r="H22" s="15" t="s">
        <v>42</v>
      </c>
      <c r="J22"/>
      <c r="K22"/>
    </row>
    <row r="23" spans="1:11" ht="14.25" customHeight="1" x14ac:dyDescent="0.2">
      <c r="A23" s="52">
        <v>13</v>
      </c>
      <c r="B23" s="52">
        <v>5078</v>
      </c>
      <c r="C23" s="53" t="s">
        <v>50</v>
      </c>
      <c r="D23" s="54" t="s">
        <v>48</v>
      </c>
      <c r="E23" s="55" t="s">
        <v>30</v>
      </c>
      <c r="F23" s="56">
        <v>0</v>
      </c>
      <c r="G23" s="56">
        <v>174362500</v>
      </c>
      <c r="H23" s="54" t="s">
        <v>42</v>
      </c>
      <c r="J23"/>
      <c r="K23"/>
    </row>
    <row r="24" spans="1:11" ht="14.25" customHeight="1" x14ac:dyDescent="0.2">
      <c r="A24" s="17">
        <v>171.5</v>
      </c>
      <c r="B24" s="17">
        <v>4708</v>
      </c>
      <c r="C24" s="16" t="s">
        <v>12</v>
      </c>
      <c r="D24" s="15" t="s">
        <v>48</v>
      </c>
      <c r="E24" s="51" t="s">
        <v>45</v>
      </c>
      <c r="F24" s="14">
        <v>0</v>
      </c>
      <c r="G24" s="14">
        <v>174088000</v>
      </c>
      <c r="H24" s="15" t="s">
        <v>42</v>
      </c>
      <c r="J24"/>
      <c r="K24"/>
    </row>
    <row r="25" spans="1:11" ht="14.25" customHeight="1" x14ac:dyDescent="0.2">
      <c r="A25" s="52">
        <v>183.5</v>
      </c>
      <c r="B25" s="52">
        <v>4737</v>
      </c>
      <c r="C25" s="53" t="s">
        <v>55</v>
      </c>
      <c r="D25" s="54" t="s">
        <v>48</v>
      </c>
      <c r="E25" s="55" t="s">
        <v>45</v>
      </c>
      <c r="F25" s="56">
        <v>0</v>
      </c>
      <c r="G25" s="56">
        <v>170350000</v>
      </c>
      <c r="H25" s="54" t="s">
        <v>42</v>
      </c>
      <c r="J25"/>
      <c r="K25"/>
    </row>
    <row r="26" spans="1:11" ht="14.25" customHeight="1" x14ac:dyDescent="0.2">
      <c r="A26" s="17">
        <v>147</v>
      </c>
      <c r="B26" s="17">
        <v>4733.5</v>
      </c>
      <c r="C26" s="16" t="s">
        <v>34</v>
      </c>
      <c r="D26" s="15" t="s">
        <v>48</v>
      </c>
      <c r="E26" s="51" t="s">
        <v>45</v>
      </c>
      <c r="F26" s="14">
        <v>180000000</v>
      </c>
      <c r="G26" s="14">
        <v>0</v>
      </c>
      <c r="H26" s="15" t="s">
        <v>42</v>
      </c>
      <c r="J26"/>
      <c r="K26"/>
    </row>
    <row r="27" spans="1:11" ht="14.25" customHeight="1" x14ac:dyDescent="0.2">
      <c r="A27" s="52">
        <v>388</v>
      </c>
      <c r="B27" s="52">
        <v>4727</v>
      </c>
      <c r="C27" s="53" t="s">
        <v>35</v>
      </c>
      <c r="D27" s="54" t="s">
        <v>48</v>
      </c>
      <c r="E27" s="55" t="s">
        <v>46</v>
      </c>
      <c r="F27" s="56">
        <v>0</v>
      </c>
      <c r="G27" s="56">
        <v>163418000</v>
      </c>
      <c r="H27" s="54" t="s">
        <v>42</v>
      </c>
      <c r="J27"/>
      <c r="K27"/>
    </row>
    <row r="28" spans="1:11" ht="14.25" customHeight="1" x14ac:dyDescent="0.2">
      <c r="A28" s="17">
        <v>228</v>
      </c>
      <c r="B28" s="17">
        <v>4734</v>
      </c>
      <c r="C28" s="16" t="s">
        <v>36</v>
      </c>
      <c r="D28" s="15" t="s">
        <v>48</v>
      </c>
      <c r="E28" s="51" t="s">
        <v>46</v>
      </c>
      <c r="F28" s="14">
        <v>135000000</v>
      </c>
      <c r="G28" s="14">
        <v>0</v>
      </c>
      <c r="H28" s="15" t="s">
        <v>42</v>
      </c>
      <c r="J28"/>
      <c r="K28"/>
    </row>
    <row r="29" spans="1:11" ht="14.25" customHeight="1" x14ac:dyDescent="0.2">
      <c r="A29" s="52">
        <v>255.5</v>
      </c>
      <c r="B29" s="52">
        <v>4735</v>
      </c>
      <c r="C29" s="53" t="s">
        <v>56</v>
      </c>
      <c r="D29" s="54" t="s">
        <v>48</v>
      </c>
      <c r="E29" s="55" t="s">
        <v>46</v>
      </c>
      <c r="F29" s="56">
        <v>0</v>
      </c>
      <c r="G29" s="56">
        <v>160970000</v>
      </c>
      <c r="H29" s="54" t="s">
        <v>42</v>
      </c>
      <c r="J29"/>
      <c r="K29"/>
    </row>
    <row r="31" spans="1:11" ht="14.25" customHeight="1" x14ac:dyDescent="0.2">
      <c r="E31" s="3"/>
    </row>
    <row r="32" spans="1:11" ht="14.25" customHeight="1" x14ac:dyDescent="0.2">
      <c r="E32" s="3"/>
    </row>
    <row r="33" spans="5:5" ht="14.25" customHeight="1" x14ac:dyDescent="0.2">
      <c r="E33" s="3"/>
    </row>
    <row r="34" spans="5:5" ht="14.25" customHeight="1" x14ac:dyDescent="0.2">
      <c r="E34" s="3"/>
    </row>
    <row r="35" spans="5:5" ht="14.25" customHeight="1" x14ac:dyDescent="0.2">
      <c r="E35" s="3"/>
    </row>
    <row r="36" spans="5:5" ht="14.25" customHeight="1" x14ac:dyDescent="0.2">
      <c r="E36" s="3"/>
    </row>
    <row r="37" spans="5:5" ht="14.25" customHeight="1" x14ac:dyDescent="0.2">
      <c r="E37" s="3"/>
    </row>
    <row r="38" spans="5:5" ht="14.25" customHeight="1" x14ac:dyDescent="0.2">
      <c r="E38" s="3"/>
    </row>
    <row r="39" spans="5:5" ht="14.25" customHeight="1" x14ac:dyDescent="0.2">
      <c r="E39" s="3"/>
    </row>
    <row r="40" spans="5:5" ht="14.25" customHeight="1" x14ac:dyDescent="0.2">
      <c r="E40" s="3"/>
    </row>
    <row r="41" spans="5:5" ht="14.25" customHeight="1" x14ac:dyDescent="0.2">
      <c r="E41" s="3"/>
    </row>
    <row r="42" spans="5:5" ht="14.25" customHeight="1" x14ac:dyDescent="0.2">
      <c r="E42" s="3"/>
    </row>
    <row r="43" spans="5:5" ht="14.25" customHeight="1" x14ac:dyDescent="0.2">
      <c r="E43" s="3"/>
    </row>
    <row r="44" spans="5:5" ht="14.25" customHeight="1" x14ac:dyDescent="0.2">
      <c r="E44" s="3"/>
    </row>
    <row r="45" spans="5:5" ht="14.25" customHeight="1" x14ac:dyDescent="0.2">
      <c r="E45" s="3"/>
    </row>
    <row r="46" spans="5:5" ht="14.25" customHeight="1" x14ac:dyDescent="0.2">
      <c r="E46" s="3"/>
    </row>
    <row r="47" spans="5:5" ht="14.25" customHeight="1" x14ac:dyDescent="0.2">
      <c r="E47" s="3"/>
    </row>
    <row r="48" spans="5:5" ht="14.25" customHeight="1" x14ac:dyDescent="0.2">
      <c r="E48" s="3"/>
    </row>
    <row r="49" spans="5:5" ht="14.25" customHeight="1" x14ac:dyDescent="0.2">
      <c r="E49" s="3"/>
    </row>
    <row r="50" spans="5:5" ht="14.25" customHeight="1" x14ac:dyDescent="0.2">
      <c r="E50" s="3"/>
    </row>
    <row r="51" spans="5:5" ht="14.25" customHeight="1" x14ac:dyDescent="0.2">
      <c r="E51" s="3"/>
    </row>
    <row r="52" spans="5:5" ht="14.25" customHeight="1" x14ac:dyDescent="0.2">
      <c r="E52" s="3"/>
    </row>
    <row r="53" spans="5:5" ht="14.25" customHeight="1" x14ac:dyDescent="0.2">
      <c r="E53" s="3"/>
    </row>
    <row r="54" spans="5:5" ht="14.25" customHeight="1" x14ac:dyDescent="0.2">
      <c r="E54" s="3"/>
    </row>
    <row r="55" spans="5:5" ht="14.25" customHeight="1" x14ac:dyDescent="0.2">
      <c r="E55" s="3"/>
    </row>
    <row r="56" spans="5:5" ht="14.25" customHeight="1" x14ac:dyDescent="0.2">
      <c r="E56" s="3"/>
    </row>
    <row r="57" spans="5:5" ht="14.25" customHeight="1" x14ac:dyDescent="0.2">
      <c r="E57" s="3"/>
    </row>
    <row r="58" spans="5:5" ht="14.25" customHeight="1" x14ac:dyDescent="0.2">
      <c r="E58" s="3"/>
    </row>
    <row r="59" spans="5:5" ht="14.25" customHeight="1" x14ac:dyDescent="0.2">
      <c r="E59" s="3"/>
    </row>
    <row r="60" spans="5:5" ht="14.25" customHeight="1" x14ac:dyDescent="0.2">
      <c r="E60" s="3"/>
    </row>
    <row r="61" spans="5:5" ht="14.25" customHeight="1" x14ac:dyDescent="0.2">
      <c r="E61" s="3"/>
    </row>
    <row r="62" spans="5:5" ht="14.25" customHeight="1" x14ac:dyDescent="0.2">
      <c r="E62" s="3"/>
    </row>
    <row r="63" spans="5:5" ht="14.25" customHeight="1" x14ac:dyDescent="0.2">
      <c r="E63" s="3"/>
    </row>
    <row r="64" spans="5:5" ht="14.25" customHeight="1" x14ac:dyDescent="0.2">
      <c r="E64" s="3"/>
    </row>
    <row r="65" spans="5:5" ht="14.25" customHeight="1" x14ac:dyDescent="0.2">
      <c r="E65" s="3"/>
    </row>
    <row r="66" spans="5:5" ht="14.25" customHeight="1" x14ac:dyDescent="0.2">
      <c r="E66" s="3"/>
    </row>
    <row r="67" spans="5:5" ht="14.25" customHeight="1" x14ac:dyDescent="0.2">
      <c r="E67" s="3"/>
    </row>
    <row r="68" spans="5:5" ht="14.25" customHeight="1" x14ac:dyDescent="0.2">
      <c r="E68" s="3"/>
    </row>
    <row r="69" spans="5:5" ht="14.25" customHeight="1" x14ac:dyDescent="0.2">
      <c r="E69" s="3"/>
    </row>
    <row r="70" spans="5:5" ht="14.25" customHeight="1" x14ac:dyDescent="0.2">
      <c r="E70" s="3"/>
    </row>
    <row r="71" spans="5:5" ht="14.25" customHeight="1" x14ac:dyDescent="0.2">
      <c r="E71" s="3"/>
    </row>
    <row r="72" spans="5:5" ht="14.25" customHeight="1" x14ac:dyDescent="0.2">
      <c r="E72" s="3"/>
    </row>
    <row r="73" spans="5:5" ht="14.25" customHeight="1" x14ac:dyDescent="0.2">
      <c r="E73" s="3"/>
    </row>
    <row r="74" spans="5:5" ht="14.25" customHeight="1" x14ac:dyDescent="0.2">
      <c r="E74" s="3"/>
    </row>
    <row r="75" spans="5:5" ht="14.25" customHeight="1" x14ac:dyDescent="0.2">
      <c r="E75" s="3"/>
    </row>
    <row r="76" spans="5:5" ht="14.25" customHeight="1" x14ac:dyDescent="0.2">
      <c r="E76" s="3"/>
    </row>
    <row r="77" spans="5:5" ht="14.25" customHeight="1" x14ac:dyDescent="0.2">
      <c r="E77" s="3"/>
    </row>
    <row r="78" spans="5:5" ht="14.25" customHeight="1" x14ac:dyDescent="0.2">
      <c r="E78" s="3"/>
    </row>
    <row r="79" spans="5:5" ht="14.25" customHeight="1" x14ac:dyDescent="0.2">
      <c r="E79" s="3"/>
    </row>
    <row r="80" spans="5:5" ht="14.25" customHeight="1" x14ac:dyDescent="0.2">
      <c r="E80" s="3"/>
    </row>
    <row r="81" spans="5:5" ht="14.25" customHeight="1" x14ac:dyDescent="0.2">
      <c r="E81" s="3"/>
    </row>
    <row r="82" spans="5:5" ht="14.25" customHeight="1" x14ac:dyDescent="0.2">
      <c r="E82" s="3"/>
    </row>
    <row r="83" spans="5:5" ht="14.25" customHeight="1" x14ac:dyDescent="0.2">
      <c r="E83" s="3"/>
    </row>
    <row r="84" spans="5:5" ht="14.25" customHeight="1" x14ac:dyDescent="0.2">
      <c r="E84" s="3"/>
    </row>
    <row r="85" spans="5:5" ht="14.25" customHeight="1" x14ac:dyDescent="0.2">
      <c r="E85" s="3"/>
    </row>
    <row r="86" spans="5:5" ht="14.25" customHeight="1" x14ac:dyDescent="0.2">
      <c r="E86" s="3"/>
    </row>
    <row r="87" spans="5:5" ht="14.25" customHeight="1" x14ac:dyDescent="0.2">
      <c r="E87" s="3"/>
    </row>
    <row r="88" spans="5:5" ht="14.25" customHeight="1" x14ac:dyDescent="0.2">
      <c r="E88" s="3"/>
    </row>
    <row r="89" spans="5:5" ht="14.25" customHeight="1" x14ac:dyDescent="0.2">
      <c r="E89" s="3"/>
    </row>
    <row r="90" spans="5:5" ht="14.25" customHeight="1" x14ac:dyDescent="0.2">
      <c r="E90" s="3"/>
    </row>
    <row r="91" spans="5:5" ht="14.25" customHeight="1" x14ac:dyDescent="0.2">
      <c r="E91" s="3"/>
    </row>
    <row r="92" spans="5:5" ht="14.25" customHeight="1" x14ac:dyDescent="0.2">
      <c r="E92" s="3"/>
    </row>
    <row r="93" spans="5:5" ht="14.25" customHeight="1" x14ac:dyDescent="0.2">
      <c r="E93" s="3"/>
    </row>
    <row r="94" spans="5:5" ht="14.25" customHeight="1" x14ac:dyDescent="0.2">
      <c r="E94" s="3"/>
    </row>
    <row r="95" spans="5:5" ht="14.25" customHeight="1" x14ac:dyDescent="0.2">
      <c r="E95" s="3"/>
    </row>
    <row r="96" spans="5:5" ht="14.25" customHeight="1" x14ac:dyDescent="0.2">
      <c r="E96" s="3"/>
    </row>
    <row r="97" spans="5:5" ht="14.25" customHeight="1" x14ac:dyDescent="0.2">
      <c r="E97" s="3"/>
    </row>
    <row r="98" spans="5:5" ht="14.25" customHeight="1" x14ac:dyDescent="0.2">
      <c r="E98" s="3"/>
    </row>
    <row r="99" spans="5:5" ht="14.25" customHeight="1" x14ac:dyDescent="0.2">
      <c r="E99" s="3"/>
    </row>
    <row r="100" spans="5:5" ht="14.25" customHeight="1" x14ac:dyDescent="0.2">
      <c r="E100" s="3"/>
    </row>
    <row r="101" spans="5:5" ht="14.25" customHeight="1" x14ac:dyDescent="0.2">
      <c r="E101" s="3"/>
    </row>
    <row r="102" spans="5:5" ht="14.25" customHeight="1" x14ac:dyDescent="0.2">
      <c r="E102" s="3"/>
    </row>
    <row r="103" spans="5:5" ht="14.25" customHeight="1" x14ac:dyDescent="0.2">
      <c r="E103" s="3"/>
    </row>
    <row r="104" spans="5:5" ht="14.25" customHeight="1" x14ac:dyDescent="0.2">
      <c r="E104" s="3"/>
    </row>
    <row r="105" spans="5:5" ht="14.25" customHeight="1" x14ac:dyDescent="0.2">
      <c r="E105" s="3"/>
    </row>
    <row r="106" spans="5:5" ht="14.25" customHeight="1" x14ac:dyDescent="0.2">
      <c r="E106" s="3"/>
    </row>
    <row r="107" spans="5:5" ht="14.25" customHeight="1" x14ac:dyDescent="0.2">
      <c r="E107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پیش دریافت قراردادها</vt:lpstr>
      <vt:lpstr>پیش پرداخت قراردادها</vt:lpstr>
      <vt:lpstr>حسابهای دریافتنی</vt:lpstr>
      <vt:lpstr>حسابهای پرداختنی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win_10</dc:creator>
  <cp:lastModifiedBy>arian abrouni</cp:lastModifiedBy>
  <cp:lastPrinted>2020-11-07T09:31:43Z</cp:lastPrinted>
  <dcterms:created xsi:type="dcterms:W3CDTF">2020-11-09T15:47:33Z</dcterms:created>
  <dcterms:modified xsi:type="dcterms:W3CDTF">2022-06-26T10:23:31Z</dcterms:modified>
</cp:coreProperties>
</file>