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"/>
    </mc:Choice>
  </mc:AlternateContent>
  <xr:revisionPtr revIDLastSave="0" documentId="13_ncr:1_{709105B3-DEE8-463B-8BD3-D3232A3E7212}" xr6:coauthVersionLast="47" xr6:coauthVersionMax="47" xr10:uidLastSave="{00000000-0000-0000-0000-000000000000}"/>
  <bookViews>
    <workbookView xWindow="-108" yWindow="-108" windowWidth="23256" windowHeight="12576" xr2:uid="{6CD274A6-BF47-498A-90C4-ABF00F6220F5}"/>
  </bookViews>
  <sheets>
    <sheet name="FV" sheetId="1" r:id="rId1"/>
    <sheet name="P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3" i="1"/>
  <c r="E12" i="2"/>
  <c r="E5" i="2"/>
  <c r="E6" i="1"/>
  <c r="B11" i="2"/>
  <c r="B5" i="2"/>
  <c r="B6" i="1"/>
</calcChain>
</file>

<file path=xl/sharedStrings.xml><?xml version="1.0" encoding="utf-8"?>
<sst xmlns="http://schemas.openxmlformats.org/spreadsheetml/2006/main" count="42" uniqueCount="14">
  <si>
    <t>سود سالانه</t>
  </si>
  <si>
    <t>تعداد سالهای سرمایه گذاری</t>
  </si>
  <si>
    <t>ارزش آتی سرمایه گذاری</t>
  </si>
  <si>
    <t>پرداخت ماهانه</t>
  </si>
  <si>
    <t>پرداخت ماهیانه</t>
  </si>
  <si>
    <t>تعداد سالهای پرداخت</t>
  </si>
  <si>
    <t>ارزش سرمایه گذاری پایان دوره</t>
  </si>
  <si>
    <t>ارزش فعلی سرمایه گذاری</t>
  </si>
  <si>
    <t>پرداختی هر دوره ماه به ماه</t>
  </si>
  <si>
    <t>سرمایه گذاری اولیه ، سود سالانه ، بدون برداشت</t>
  </si>
  <si>
    <t>سرمایه گذاری اولیه ، سود ماهانه ، بدون برداشت</t>
  </si>
  <si>
    <t>سرمایه گذاری ماهانه  بدون مبلغ اولیه</t>
  </si>
  <si>
    <t>سرمایه گذاری ماهانه  با مبلغ اولیه</t>
  </si>
  <si>
    <t>مبلغ سرمایه گذاری اولیه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</si>
</sst>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2  Aseman"/>
      <family val="2"/>
    </font>
    <font>
      <sz val="11"/>
      <color theme="1"/>
      <name val="2  Aseman"/>
      <family val="2"/>
    </font>
    <font>
      <sz val="11"/>
      <color theme="1"/>
      <name val="B Yekan"/>
      <charset val="178"/>
    </font>
    <font>
      <sz val="11"/>
      <color theme="0"/>
      <name val="B Yeka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1" xfId="0" applyFont="1" applyBorder="1"/>
    <xf numFmtId="9" fontId="2" fillId="0" borderId="1" xfId="2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/>
    <xf numFmtId="9" fontId="2" fillId="0" borderId="5" xfId="2" applyFont="1" applyBorder="1" applyAlignment="1">
      <alignment horizontal="center"/>
    </xf>
    <xf numFmtId="0" fontId="2" fillId="0" borderId="6" xfId="0" applyFont="1" applyBorder="1"/>
    <xf numFmtId="37" fontId="2" fillId="0" borderId="7" xfId="1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9" fontId="2" fillId="0" borderId="7" xfId="2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37" fontId="2" fillId="0" borderId="13" xfId="1" applyNumberFormat="1" applyFont="1" applyBorder="1" applyAlignment="1">
      <alignment horizontal="center"/>
    </xf>
    <xf numFmtId="37" fontId="2" fillId="0" borderId="14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/>
    <xf numFmtId="3" fontId="2" fillId="0" borderId="13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0" fontId="2" fillId="0" borderId="15" xfId="0" applyFont="1" applyBorder="1"/>
    <xf numFmtId="9" fontId="2" fillId="0" borderId="16" xfId="2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3DA40-DEFD-4B7D-B033-8CC41EEC0C3B}">
  <dimension ref="A1:E13"/>
  <sheetViews>
    <sheetView rightToLeft="1" tabSelected="1" zoomScale="130" zoomScaleNormal="130" workbookViewId="0">
      <selection activeCell="A8" sqref="A8:XFD13"/>
    </sheetView>
  </sheetViews>
  <sheetFormatPr defaultColWidth="20.5" defaultRowHeight="16.8"/>
  <cols>
    <col min="1" max="1" width="20.5" style="1"/>
    <col min="2" max="2" width="20.5" style="5"/>
    <col min="3" max="3" width="3.296875" style="1" customWidth="1"/>
    <col min="4" max="16384" width="20.5" style="1"/>
  </cols>
  <sheetData>
    <row r="1" spans="1:5" ht="17.399999999999999" thickBot="1"/>
    <row r="2" spans="1:5" ht="17.399999999999999" thickBot="1">
      <c r="A2" s="28" t="s">
        <v>9</v>
      </c>
      <c r="B2" s="29"/>
      <c r="D2" s="28" t="s">
        <v>10</v>
      </c>
      <c r="E2" s="29"/>
    </row>
    <row r="3" spans="1:5">
      <c r="A3" s="6" t="s">
        <v>0</v>
      </c>
      <c r="B3" s="7">
        <v>0.18</v>
      </c>
      <c r="D3" s="6" t="s">
        <v>0</v>
      </c>
      <c r="E3" s="7">
        <v>0.18</v>
      </c>
    </row>
    <row r="4" spans="1:5">
      <c r="A4" s="8" t="s">
        <v>13</v>
      </c>
      <c r="B4" s="9">
        <v>100000000</v>
      </c>
      <c r="D4" s="8" t="s">
        <v>13</v>
      </c>
      <c r="E4" s="9">
        <v>100000000</v>
      </c>
    </row>
    <row r="5" spans="1:5" ht="17.399999999999999" thickBot="1">
      <c r="A5" s="13" t="s">
        <v>1</v>
      </c>
      <c r="B5" s="14">
        <v>5</v>
      </c>
      <c r="D5" s="13" t="s">
        <v>1</v>
      </c>
      <c r="E5" s="14">
        <v>5</v>
      </c>
    </row>
    <row r="6" spans="1:5" ht="17.399999999999999" thickBot="1">
      <c r="A6" s="15" t="s">
        <v>2</v>
      </c>
      <c r="B6" s="16">
        <f>FV(B3,B5,,-B4)</f>
        <v>228775775.67999992</v>
      </c>
      <c r="D6" s="15" t="s">
        <v>2</v>
      </c>
      <c r="E6" s="16">
        <f>FV(E3/12,E5*12,0,-E4,0)</f>
        <v>244321977.56897223</v>
      </c>
    </row>
    <row r="7" spans="1:5" ht="17.399999999999999" thickBot="1">
      <c r="B7" s="4"/>
    </row>
    <row r="8" spans="1:5" ht="17.399999999999999" thickBot="1">
      <c r="A8" s="30" t="s">
        <v>11</v>
      </c>
      <c r="B8" s="31"/>
      <c r="D8" s="30" t="s">
        <v>12</v>
      </c>
      <c r="E8" s="31"/>
    </row>
    <row r="9" spans="1:5">
      <c r="A9" s="6" t="s">
        <v>0</v>
      </c>
      <c r="B9" s="7">
        <v>0.18</v>
      </c>
      <c r="D9" s="8" t="s">
        <v>0</v>
      </c>
      <c r="E9" s="12">
        <v>0.18</v>
      </c>
    </row>
    <row r="10" spans="1:5">
      <c r="A10" s="8" t="s">
        <v>3</v>
      </c>
      <c r="B10" s="9">
        <v>1000000</v>
      </c>
      <c r="D10" s="8" t="s">
        <v>4</v>
      </c>
      <c r="E10" s="9">
        <v>1000000</v>
      </c>
    </row>
    <row r="11" spans="1:5" ht="17.399999999999999" thickBot="1">
      <c r="A11" s="13" t="s">
        <v>1</v>
      </c>
      <c r="B11" s="18">
        <v>5</v>
      </c>
      <c r="D11" s="8" t="s">
        <v>1</v>
      </c>
      <c r="E11" s="10">
        <v>5</v>
      </c>
    </row>
    <row r="12" spans="1:5" ht="17.399999999999999" thickBot="1">
      <c r="A12" s="15" t="s">
        <v>2</v>
      </c>
      <c r="B12" s="16">
        <f>FV(B9/12,B11*12,-B10,0)</f>
        <v>96214651.712648153</v>
      </c>
      <c r="D12" s="8" t="s">
        <v>13</v>
      </c>
      <c r="E12" s="17">
        <v>100000000</v>
      </c>
    </row>
    <row r="13" spans="1:5" ht="17.399999999999999" thickBot="1">
      <c r="D13" s="15" t="s">
        <v>2</v>
      </c>
      <c r="E13" s="16">
        <f>FV(E9/12,E11*12,-E10,-E12)</f>
        <v>340536629.28162038</v>
      </c>
    </row>
  </sheetData>
  <mergeCells count="4">
    <mergeCell ref="A2:B2"/>
    <mergeCell ref="D2:E2"/>
    <mergeCell ref="A8:B8"/>
    <mergeCell ref="D8:E8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DB74F-AD65-4D4C-9A34-F99958193A63}">
  <dimension ref="A1:F12"/>
  <sheetViews>
    <sheetView rightToLeft="1" zoomScale="130" zoomScaleNormal="130" workbookViewId="0">
      <selection activeCell="B14" sqref="B14"/>
    </sheetView>
  </sheetViews>
  <sheetFormatPr defaultRowHeight="16.8"/>
  <cols>
    <col min="1" max="1" width="22.296875" style="1" bestFit="1" customWidth="1"/>
    <col min="2" max="2" width="17.09765625" style="1" customWidth="1"/>
    <col min="3" max="3" width="8.796875" style="1"/>
    <col min="4" max="4" width="22.296875" style="1" bestFit="1" customWidth="1"/>
    <col min="5" max="5" width="11.19921875" style="19" bestFit="1" customWidth="1"/>
    <col min="6" max="6" width="8.796875" style="19"/>
    <col min="7" max="16384" width="8.796875" style="1"/>
  </cols>
  <sheetData>
    <row r="1" spans="1:5" ht="17.399999999999999" thickBot="1">
      <c r="A1" s="28" t="s">
        <v>9</v>
      </c>
      <c r="B1" s="29"/>
      <c r="D1" s="28" t="s">
        <v>10</v>
      </c>
      <c r="E1" s="29"/>
    </row>
    <row r="2" spans="1:5">
      <c r="A2" s="8" t="s">
        <v>0</v>
      </c>
      <c r="B2" s="12">
        <v>0.18</v>
      </c>
      <c r="D2" s="2" t="s">
        <v>0</v>
      </c>
      <c r="E2" s="3">
        <v>0.18</v>
      </c>
    </row>
    <row r="3" spans="1:5">
      <c r="A3" s="8" t="s">
        <v>5</v>
      </c>
      <c r="B3" s="23">
        <v>5</v>
      </c>
      <c r="D3" s="2" t="s">
        <v>5</v>
      </c>
      <c r="E3" s="20">
        <v>5</v>
      </c>
    </row>
    <row r="4" spans="1:5" ht="17.399999999999999" thickBot="1">
      <c r="A4" s="13" t="s">
        <v>6</v>
      </c>
      <c r="B4" s="24">
        <v>100000000</v>
      </c>
      <c r="D4" s="2" t="s">
        <v>6</v>
      </c>
      <c r="E4" s="20">
        <v>100000000</v>
      </c>
    </row>
    <row r="5" spans="1:5" ht="17.399999999999999" thickBot="1">
      <c r="A5" s="15" t="s">
        <v>7</v>
      </c>
      <c r="B5" s="22">
        <f>PV(B2,B3,,-B4)</f>
        <v>43710921.623045869</v>
      </c>
      <c r="D5" s="2" t="s">
        <v>7</v>
      </c>
      <c r="E5" s="20">
        <f>PV(E2/12,E3*12,,-E4)</f>
        <v>40929596.67198582</v>
      </c>
    </row>
    <row r="6" spans="1:5" ht="17.399999999999999" thickBot="1">
      <c r="B6" s="21"/>
    </row>
    <row r="7" spans="1:5" ht="17.399999999999999" thickBot="1">
      <c r="A7" s="30" t="s">
        <v>11</v>
      </c>
      <c r="B7" s="31"/>
      <c r="D7" s="30" t="s">
        <v>12</v>
      </c>
      <c r="E7" s="31"/>
    </row>
    <row r="8" spans="1:5">
      <c r="A8" s="25" t="s">
        <v>0</v>
      </c>
      <c r="B8" s="26">
        <v>0.18</v>
      </c>
      <c r="D8" s="25" t="s">
        <v>0</v>
      </c>
      <c r="E8" s="26">
        <v>0.18</v>
      </c>
    </row>
    <row r="9" spans="1:5">
      <c r="A9" s="8" t="s">
        <v>5</v>
      </c>
      <c r="B9" s="23">
        <v>5</v>
      </c>
      <c r="D9" s="8" t="s">
        <v>5</v>
      </c>
      <c r="E9" s="23">
        <v>5</v>
      </c>
    </row>
    <row r="10" spans="1:5" ht="17.399999999999999" thickBot="1">
      <c r="A10" s="11" t="s">
        <v>8</v>
      </c>
      <c r="B10" s="27">
        <v>1000000</v>
      </c>
      <c r="D10" s="8" t="s">
        <v>8</v>
      </c>
      <c r="E10" s="23">
        <v>1000000</v>
      </c>
    </row>
    <row r="11" spans="1:5" ht="17.399999999999999" thickBot="1">
      <c r="A11" s="15" t="s">
        <v>7</v>
      </c>
      <c r="B11" s="22">
        <f>PV(B8/12,B9*12,-B10,0,1)</f>
        <v>39970972.918622926</v>
      </c>
      <c r="D11" s="11" t="s">
        <v>13</v>
      </c>
      <c r="E11" s="27">
        <v>100000000</v>
      </c>
    </row>
    <row r="12" spans="1:5" ht="17.399999999999999" thickBot="1">
      <c r="D12" s="15" t="s">
        <v>7</v>
      </c>
      <c r="E12" s="22">
        <f>PV(E8/12,E9*12,-E10,-E11,0)</f>
        <v>80309865.557328612</v>
      </c>
    </row>
  </sheetData>
  <mergeCells count="4">
    <mergeCell ref="A7:B7"/>
    <mergeCell ref="A1:B1"/>
    <mergeCell ref="D1:E1"/>
    <mergeCell ref="D7:E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FV</vt:lpstr>
      <vt:lpstr>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2023-07-25T08:54:45Z</dcterms:created>
  <dcterms:modified xsi:type="dcterms:W3CDTF">2023-08-13T01:21:46Z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